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Eventos" state="visible" r:id="rId4"/>
    <sheet sheetId="2" name="Resumo do mês" state="visible" r:id="rId5"/>
    <sheet sheetId="3" name="Como usar" state="visible" r:id="rId6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B1" authorId="0">
      <text>
        <r>
          <t>Para eventos que passam da meia-noite, anote o término do dia seguinte, por exemplo 02:00.</t>
        </r>
      </text>
    </comment>
    <comment ref="N1" authorId="0">
      <text>
        <r>
          <t>Valor total menos o sinal e os adiantamentos. Laranja: ainda falta receber. Verde: quitado.</t>
        </r>
      </text>
    </comment>
  </commentList>
</comments>
</file>

<file path=xl/sharedStrings.xml><?xml version="1.0" encoding="utf-8"?>
<sst xmlns="http://schemas.openxmlformats.org/spreadsheetml/2006/main" count="76" uniqueCount="69">
  <si>
    <t>Data</t>
  </si>
  <si>
    <t>Início</t>
  </si>
  <si>
    <t>Término</t>
  </si>
  <si>
    <t>Cliente</t>
  </si>
  <si>
    <t>Telefone (WhatsApp)</t>
  </si>
  <si>
    <t>Local</t>
  </si>
  <si>
    <t>Serviço</t>
  </si>
  <si>
    <t>Valor do serviço</t>
  </si>
  <si>
    <t>Deslocamento</t>
  </si>
  <si>
    <t>Valor total</t>
  </si>
  <si>
    <t>Sinal pago</t>
  </si>
  <si>
    <t>Data do sinal</t>
  </si>
  <si>
    <t>Adiantamentos pagos</t>
  </si>
  <si>
    <t>Falta receber</t>
  </si>
  <si>
    <t>Status</t>
  </si>
  <si>
    <t>Contrato assinado?</t>
  </si>
  <si>
    <t>Observações</t>
  </si>
  <si>
    <t>Ana Paula (exemplo)</t>
  </si>
  <si>
    <t>(21) 99999-0001</t>
  </si>
  <si>
    <t>Espaço Jardins, Rio de Janeiro</t>
  </si>
  <si>
    <t>Casamento</t>
  </si>
  <si>
    <t>Agendado</t>
  </si>
  <si>
    <t>Sim</t>
  </si>
  <si>
    <t>Apague estas 3 linhas de exemplo</t>
  </si>
  <si>
    <t>Júlia (exemplo)</t>
  </si>
  <si>
    <t>(21) 99999-0002</t>
  </si>
  <si>
    <t>Salão Primavera, Niterói</t>
  </si>
  <si>
    <t>15 anos</t>
  </si>
  <si>
    <t>Marcos (exemplo)</t>
  </si>
  <si>
    <t>(21) 99999-0003</t>
  </si>
  <si>
    <t>Casa do cliente, Rio de Janeiro</t>
  </si>
  <si>
    <t>Aniversário</t>
  </si>
  <si>
    <t>Não</t>
  </si>
  <si>
    <t>Resumo do seu mês</t>
  </si>
  <si>
    <t>Mês que você quer ver (digite uma data do mês)</t>
  </si>
  <si>
    <t>Ano</t>
  </si>
  <si>
    <t>Mês</t>
  </si>
  <si>
    <t>Eventos</t>
  </si>
  <si>
    <t>Eventos no mês</t>
  </si>
  <si>
    <t>Janeiro</t>
  </si>
  <si>
    <t>Valor total dos eventos do mês</t>
  </si>
  <si>
    <t>Fevereiro</t>
  </si>
  <si>
    <t>Já recebido (sinal e adiantamentos)</t>
  </si>
  <si>
    <t>Março</t>
  </si>
  <si>
    <t>Falta receber dos eventos do mês</t>
  </si>
  <si>
    <t>Abril</t>
  </si>
  <si>
    <t>Maio</t>
  </si>
  <si>
    <t>Falta receber de todos os eventos que ainda vão acontecer</t>
  </si>
  <si>
    <t>Junho</t>
  </si>
  <si>
    <t>Julho</t>
  </si>
  <si>
    <t>Agosto</t>
  </si>
  <si>
    <t>Setembro</t>
  </si>
  <si>
    <t>Outubro</t>
  </si>
  <si>
    <t>Novembro</t>
  </si>
  <si>
    <t>Dezembro</t>
  </si>
  <si>
    <t>Total do ano</t>
  </si>
  <si>
    <t>Como usar esta planilha</t>
  </si>
  <si>
    <t/>
  </si>
  <si>
    <t>1. Na aba Eventos, apague as 3 linhas de exemplo e anote cada evento no momento em que ele fechar.</t>
  </si>
  <si>
    <t>2. Preencha só as células em branco. As colunas Valor total e Falta receber se calculam sozinhas.</t>
  </si>
  <si>
    <t>3. Quando o cliente pagar, escreva o sinal na coluna Sinal pago e cada parcela seguinte em Adiantamentos pagos. Some os valores se houver mais de um adiantamento.</t>
  </si>
  <si>
    <t>4. Mude o Status para Concluído quando o evento acontecer, ou Cancelado se ele não for mais acontecer.</t>
  </si>
  <si>
    <t>5. Na aba Resumo do mês, veja quantos eventos você tem, quanto já recebeu e quanto ainda falta receber. Digite uma data de outro mês na célula roxa para trocar o mês.</t>
  </si>
  <si>
    <t>Dicas</t>
  </si>
  <si>
    <t>Cor laranja na coluna Falta receber: o cliente ainda deve. Verde: evento quitado.</t>
  </si>
  <si>
    <t>Eventos que passam da meia-noite: anote o início e o término como 20:00 e 02:00. A data é a do dia em que o evento começa.</t>
  </si>
  <si>
    <t>Funciona no Excel e no Google Planilhas. No Google Planilhas, vá em Arquivo, Importar, Fazer upload.</t>
  </si>
  <si>
    <t>Quando a planilha ficar pequena</t>
  </si>
  <si>
    <t>Para saber quanto falta receber de cada cliente sem fazer conta, e abrir tudo pelo celular, conheça a agentto: Criar conta grátis em https://agentto.com.br/?utm_source=planilha&amp;utm_medium=modelo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</si>
</sst>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hh:mm"/>
    <numFmt numFmtId="166" formatCode="&quot;R$&quot; #,##0.00"/>
    <numFmt numFmtId="167" formatCode="mmmm &quot;de&quot; yyyy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b/>
      <color rgb="FF1A1A2E"/>
    </font>
    <font>
      <b/>
      <color rgb="FF5E17EB"/>
      <sz val="20"/>
      <name val="Calibri"/>
    </font>
    <font>
      <b/>
    </font>
    <font>
      <b/>
      <color rgb="FFFFFFFF"/>
    </font>
    <font>
      <b/>
      <color rgb="FF1A1A2E"/>
      <sz val="13"/>
    </font>
    <font>
      <b/>
      <color rgb="FFC2410C"/>
      <sz val="13"/>
    </font>
    <font>
      <color rgb="FF1A1A2E"/>
      <sz val="12"/>
      <name val="Calibri"/>
    </font>
    <font>
      <b/>
      <color rgb="FF5E17EB"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E17EB"/>
      </patternFill>
    </fill>
    <fill>
      <patternFill patternType="solid">
        <fgColor rgb="FFECE4FF"/>
      </patternFill>
    </fill>
    <fill>
      <patternFill patternType="solid">
        <fgColor rgb="FFF5F1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E6E5E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6" fontId="0" fillId="0" borderId="1" xfId="0" applyNumberFormat="1" applyBorder="1" applyAlignment="1">
      <alignment vertical="center"/>
    </xf>
    <xf numFmtId="166" fontId="2" fillId="0" borderId="1" xfId="0" applyNumberFormat="1" applyFont="1" applyBorder="1" applyAlignment="1">
      <alignment vertical="center"/>
    </xf>
    <xf numFmtId="0" fontId="3" fillId="0" borderId="0" xfId="0" applyFont="1"/>
    <xf numFmtId="167" fontId="4" fillId="3" borderId="0" xfId="0" applyNumberFormat="1" applyFont="1" applyFill="1" applyAlignment="1">
      <alignment horizontal="center"/>
    </xf>
    <xf numFmtId="0" fontId="4" fillId="0" borderId="0" xfId="0" applyFont="1"/>
    <xf numFmtId="0" fontId="4" fillId="3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0" fillId="0" borderId="1" xfId="0" applyBorder="1"/>
    <xf numFmtId="1" fontId="6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166" fontId="0" fillId="0" borderId="1" xfId="0" applyNumberFormat="1" applyBorder="1"/>
    <xf numFmtId="166" fontId="6" fillId="0" borderId="1" xfId="0" applyNumberFormat="1" applyFont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0" fontId="0" fillId="0" borderId="0" xfId="0" applyAlignment="1">
      <alignment wrapText="1"/>
    </xf>
    <xf numFmtId="166" fontId="7" fillId="0" borderId="0" xfId="0" applyNumberFormat="1" applyFont="1" applyAlignment="1">
      <alignment horizontal="right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166" fontId="4" fillId="4" borderId="0" xfId="0" applyNumberFormat="1" applyFont="1" applyFill="1"/>
    <xf numFmtId="0" fontId="3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4">
    <dxf>
      <font>
        <b/>
        <color rgb="FFC2410C"/>
      </font>
      <fill>
        <patternFill patternType="solid">
          <bgColor rgb="FFFFF1E6"/>
        </patternFill>
      </fill>
    </dxf>
    <dxf>
      <font>
        <b/>
        <color rgb="FF047857"/>
      </font>
      <fill>
        <patternFill patternType="solid">
          <bgColor rgb="FFE9F9F1"/>
        </patternFill>
      </fill>
    </dxf>
    <dxf>
      <font>
        <color rgb="FF9A9AB0"/>
        <strike/>
      </font>
    </dxf>
    <dxf>
      <font>
        <color rgb="FF6E6E8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agentto.com.br/?utm_source=planilha&amp;utm_medium=mod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E17EB"/>
  </sheetPr>
  <dimension ref="A1:Q301"/>
  <sheetViews>
    <sheetView workbookViewId="0">
      <pane xSplit="4" ySplit="1" topLeftCell="E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8" customWidth="1"/>
    <col min="4" max="4" width="24" customWidth="1"/>
    <col min="5" max="5" width="20" customWidth="1"/>
    <col min="6" max="6" width="28" customWidth="1"/>
    <col min="7" max="7" width="22" customWidth="1"/>
    <col min="8" max="8" width="16" customWidth="1"/>
    <col min="9" max="9" width="14" customWidth="1"/>
    <col min="10" max="10" width="15" customWidth="1"/>
    <col min="11" max="11" width="14" customWidth="1"/>
    <col min="12" max="12" width="13" customWidth="1"/>
    <col min="13" max="13" width="18" customWidth="1"/>
    <col min="14" max="14" width="15" customWidth="1"/>
    <col min="15" max="15" width="13" customWidth="1"/>
    <col min="16" max="16" width="17" customWidth="1"/>
    <col min="17" max="17" width="34" customWidth="1"/>
  </cols>
  <sheetData>
    <row r="1" ht="34" customHeight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46340</v>
      </c>
      <c r="B2" s="3">
        <v>0.6666666666666666</v>
      </c>
      <c r="C2" s="3">
        <v>0.9791666666666666</v>
      </c>
      <c r="D2" s="4" t="s">
        <v>17</v>
      </c>
      <c r="E2" s="4" t="s">
        <v>18</v>
      </c>
      <c r="F2" s="5" t="s">
        <v>19</v>
      </c>
      <c r="G2" s="4" t="s">
        <v>20</v>
      </c>
      <c r="H2" s="6">
        <v>3000</v>
      </c>
      <c r="I2" s="6">
        <v>150</v>
      </c>
      <c r="J2" s="7">
        <f>IF(AND(H2="",I2=""),"",H2+I2)</f>
      </c>
      <c r="K2" s="6">
        <v>900</v>
      </c>
      <c r="L2" s="2">
        <v>46285</v>
      </c>
      <c r="M2" s="6">
        <v>900</v>
      </c>
      <c r="N2" s="7">
        <f>IF(J2="","",J2-K2-M2)</f>
      </c>
      <c r="O2" s="4" t="s">
        <v>21</v>
      </c>
      <c r="P2" s="4" t="s">
        <v>22</v>
      </c>
      <c r="Q2" s="5" t="s">
        <v>23</v>
      </c>
    </row>
    <row r="3" spans="1:17" x14ac:dyDescent="0.25">
      <c r="A3" s="2">
        <v>46341</v>
      </c>
      <c r="B3" s="3">
        <v>0.8333333333333334</v>
      </c>
      <c r="C3" s="3">
        <v>0.08333333333333333</v>
      </c>
      <c r="D3" s="4" t="s">
        <v>24</v>
      </c>
      <c r="E3" s="4" t="s">
        <v>25</v>
      </c>
      <c r="F3" s="5" t="s">
        <v>26</v>
      </c>
      <c r="G3" s="4" t="s">
        <v>27</v>
      </c>
      <c r="H3" s="6">
        <v>2200</v>
      </c>
      <c r="I3" s="6">
        <v>0</v>
      </c>
      <c r="J3" s="7">
        <f>IF(AND(H3="",I3=""),"",H3+I3)</f>
      </c>
      <c r="K3" s="6">
        <v>1100</v>
      </c>
      <c r="L3" s="2">
        <v>46297</v>
      </c>
      <c r="M3" s="6">
        <v>1100</v>
      </c>
      <c r="N3" s="7">
        <f>IF(J3="","",J3-K3-M3)</f>
      </c>
      <c r="O3" s="4" t="s">
        <v>21</v>
      </c>
      <c r="P3" s="4" t="s">
        <v>22</v>
      </c>
      <c r="Q3" s="5"/>
    </row>
    <row r="4" spans="1:17" x14ac:dyDescent="0.25">
      <c r="A4" s="2">
        <v>46347</v>
      </c>
      <c r="B4" s="3">
        <v>0.7916666666666666</v>
      </c>
      <c r="C4" s="3">
        <v>0.9583333333333334</v>
      </c>
      <c r="D4" s="4" t="s">
        <v>28</v>
      </c>
      <c r="E4" s="4" t="s">
        <v>29</v>
      </c>
      <c r="F4" s="5" t="s">
        <v>30</v>
      </c>
      <c r="G4" s="4" t="s">
        <v>31</v>
      </c>
      <c r="H4" s="6">
        <v>1400</v>
      </c>
      <c r="I4" s="6">
        <v>80</v>
      </c>
      <c r="J4" s="7">
        <f>IF(AND(H4="",I4=""),"",H4+I4)</f>
      </c>
      <c r="K4" s="6">
        <v>400</v>
      </c>
      <c r="L4" s="2">
        <v>46305</v>
      </c>
      <c r="M4" s="6">
        <v>0</v>
      </c>
      <c r="N4" s="7">
        <f>IF(J4="","",J4-K4-M4)</f>
      </c>
      <c r="O4" s="4" t="s">
        <v>21</v>
      </c>
      <c r="P4" s="4" t="s">
        <v>32</v>
      </c>
      <c r="Q4" s="5"/>
    </row>
    <row r="5" spans="1:17" x14ac:dyDescent="0.25">
      <c r="A5" s="2"/>
      <c r="B5" s="3"/>
      <c r="C5" s="3"/>
      <c r="D5" s="4"/>
      <c r="E5" s="4"/>
      <c r="F5" s="5"/>
      <c r="G5" s="4"/>
      <c r="H5" s="6"/>
      <c r="I5" s="6"/>
      <c r="J5" s="7">
        <f>IF(AND(H5="",I5=""),"",H5+I5)</f>
      </c>
      <c r="K5" s="6"/>
      <c r="L5" s="2"/>
      <c r="M5" s="6"/>
      <c r="N5" s="7">
        <f>IF(J5="","",J5-K5-M5)</f>
      </c>
      <c r="O5" s="4"/>
      <c r="P5" s="4"/>
      <c r="Q5" s="5"/>
    </row>
    <row r="6" spans="1:17" x14ac:dyDescent="0.25">
      <c r="A6" s="2"/>
      <c r="B6" s="3"/>
      <c r="C6" s="3"/>
      <c r="D6" s="4"/>
      <c r="E6" s="4"/>
      <c r="F6" s="5"/>
      <c r="G6" s="4"/>
      <c r="H6" s="6"/>
      <c r="I6" s="6"/>
      <c r="J6" s="7">
        <f>IF(AND(H6="",I6=""),"",H6+I6)</f>
      </c>
      <c r="K6" s="6"/>
      <c r="L6" s="2"/>
      <c r="M6" s="6"/>
      <c r="N6" s="7">
        <f>IF(J6="","",J6-K6-M6)</f>
      </c>
      <c r="O6" s="4"/>
      <c r="P6" s="4"/>
      <c r="Q6" s="5"/>
    </row>
    <row r="7" spans="1:17" x14ac:dyDescent="0.25">
      <c r="A7" s="2"/>
      <c r="B7" s="3"/>
      <c r="C7" s="3"/>
      <c r="D7" s="4"/>
      <c r="E7" s="4"/>
      <c r="F7" s="5"/>
      <c r="G7" s="4"/>
      <c r="H7" s="6"/>
      <c r="I7" s="6"/>
      <c r="J7" s="7">
        <f>IF(AND(H7="",I7=""),"",H7+I7)</f>
      </c>
      <c r="K7" s="6"/>
      <c r="L7" s="2"/>
      <c r="M7" s="6"/>
      <c r="N7" s="7">
        <f>IF(J7="","",J7-K7-M7)</f>
      </c>
      <c r="O7" s="4"/>
      <c r="P7" s="4"/>
      <c r="Q7" s="5"/>
    </row>
    <row r="8" spans="1:17" x14ac:dyDescent="0.25">
      <c r="A8" s="2"/>
      <c r="B8" s="3"/>
      <c r="C8" s="3"/>
      <c r="D8" s="4"/>
      <c r="E8" s="4"/>
      <c r="F8" s="5"/>
      <c r="G8" s="4"/>
      <c r="H8" s="6"/>
      <c r="I8" s="6"/>
      <c r="J8" s="7">
        <f>IF(AND(H8="",I8=""),"",H8+I8)</f>
      </c>
      <c r="K8" s="6"/>
      <c r="L8" s="2"/>
      <c r="M8" s="6"/>
      <c r="N8" s="7">
        <f>IF(J8="","",J8-K8-M8)</f>
      </c>
      <c r="O8" s="4"/>
      <c r="P8" s="4"/>
      <c r="Q8" s="5"/>
    </row>
    <row r="9" spans="1:17" x14ac:dyDescent="0.25">
      <c r="A9" s="2"/>
      <c r="B9" s="3"/>
      <c r="C9" s="3"/>
      <c r="D9" s="4"/>
      <c r="E9" s="4"/>
      <c r="F9" s="5"/>
      <c r="G9" s="4"/>
      <c r="H9" s="6"/>
      <c r="I9" s="6"/>
      <c r="J9" s="7">
        <f>IF(AND(H9="",I9=""),"",H9+I9)</f>
      </c>
      <c r="K9" s="6"/>
      <c r="L9" s="2"/>
      <c r="M9" s="6"/>
      <c r="N9" s="7">
        <f>IF(J9="","",J9-K9-M9)</f>
      </c>
      <c r="O9" s="4"/>
      <c r="P9" s="4"/>
      <c r="Q9" s="5"/>
    </row>
    <row r="10" spans="1:17" x14ac:dyDescent="0.25">
      <c r="A10" s="2"/>
      <c r="B10" s="3"/>
      <c r="C10" s="3"/>
      <c r="D10" s="4"/>
      <c r="E10" s="4"/>
      <c r="F10" s="5"/>
      <c r="G10" s="4"/>
      <c r="H10" s="6"/>
      <c r="I10" s="6"/>
      <c r="J10" s="7">
        <f>IF(AND(H10="",I10=""),"",H10+I10)</f>
      </c>
      <c r="K10" s="6"/>
      <c r="L10" s="2"/>
      <c r="M10" s="6"/>
      <c r="N10" s="7">
        <f>IF(J10="","",J10-K10-M10)</f>
      </c>
      <c r="O10" s="4"/>
      <c r="P10" s="4"/>
      <c r="Q10" s="5"/>
    </row>
    <row r="11" spans="1:17" x14ac:dyDescent="0.25">
      <c r="A11" s="2"/>
      <c r="B11" s="3"/>
      <c r="C11" s="3"/>
      <c r="D11" s="4"/>
      <c r="E11" s="4"/>
      <c r="F11" s="5"/>
      <c r="G11" s="4"/>
      <c r="H11" s="6"/>
      <c r="I11" s="6"/>
      <c r="J11" s="7">
        <f>IF(AND(H11="",I11=""),"",H11+I11)</f>
      </c>
      <c r="K11" s="6"/>
      <c r="L11" s="2"/>
      <c r="M11" s="6"/>
      <c r="N11" s="7">
        <f>IF(J11="","",J11-K11-M11)</f>
      </c>
      <c r="O11" s="4"/>
      <c r="P11" s="4"/>
      <c r="Q11" s="5"/>
    </row>
    <row r="12" spans="1:17" x14ac:dyDescent="0.25">
      <c r="A12" s="2"/>
      <c r="B12" s="3"/>
      <c r="C12" s="3"/>
      <c r="D12" s="4"/>
      <c r="E12" s="4"/>
      <c r="F12" s="5"/>
      <c r="G12" s="4"/>
      <c r="H12" s="6"/>
      <c r="I12" s="6"/>
      <c r="J12" s="7">
        <f>IF(AND(H12="",I12=""),"",H12+I12)</f>
      </c>
      <c r="K12" s="6"/>
      <c r="L12" s="2"/>
      <c r="M12" s="6"/>
      <c r="N12" s="7">
        <f>IF(J12="","",J12-K12-M12)</f>
      </c>
      <c r="O12" s="4"/>
      <c r="P12" s="4"/>
      <c r="Q12" s="5"/>
    </row>
    <row r="13" spans="1:17" x14ac:dyDescent="0.25">
      <c r="A13" s="2"/>
      <c r="B13" s="3"/>
      <c r="C13" s="3"/>
      <c r="D13" s="4"/>
      <c r="E13" s="4"/>
      <c r="F13" s="5"/>
      <c r="G13" s="4"/>
      <c r="H13" s="6"/>
      <c r="I13" s="6"/>
      <c r="J13" s="7">
        <f>IF(AND(H13="",I13=""),"",H13+I13)</f>
      </c>
      <c r="K13" s="6"/>
      <c r="L13" s="2"/>
      <c r="M13" s="6"/>
      <c r="N13" s="7">
        <f>IF(J13="","",J13-K13-M13)</f>
      </c>
      <c r="O13" s="4"/>
      <c r="P13" s="4"/>
      <c r="Q13" s="5"/>
    </row>
    <row r="14" spans="1:17" x14ac:dyDescent="0.25">
      <c r="A14" s="2"/>
      <c r="B14" s="3"/>
      <c r="C14" s="3"/>
      <c r="D14" s="4"/>
      <c r="E14" s="4"/>
      <c r="F14" s="5"/>
      <c r="G14" s="4"/>
      <c r="H14" s="6"/>
      <c r="I14" s="6"/>
      <c r="J14" s="7">
        <f>IF(AND(H14="",I14=""),"",H14+I14)</f>
      </c>
      <c r="K14" s="6"/>
      <c r="L14" s="2"/>
      <c r="M14" s="6"/>
      <c r="N14" s="7">
        <f>IF(J14="","",J14-K14-M14)</f>
      </c>
      <c r="O14" s="4"/>
      <c r="P14" s="4"/>
      <c r="Q14" s="5"/>
    </row>
    <row r="15" spans="1:17" x14ac:dyDescent="0.25">
      <c r="A15" s="2"/>
      <c r="B15" s="3"/>
      <c r="C15" s="3"/>
      <c r="D15" s="4"/>
      <c r="E15" s="4"/>
      <c r="F15" s="5"/>
      <c r="G15" s="4"/>
      <c r="H15" s="6"/>
      <c r="I15" s="6"/>
      <c r="J15" s="7">
        <f>IF(AND(H15="",I15=""),"",H15+I15)</f>
      </c>
      <c r="K15" s="6"/>
      <c r="L15" s="2"/>
      <c r="M15" s="6"/>
      <c r="N15" s="7">
        <f>IF(J15="","",J15-K15-M15)</f>
      </c>
      <c r="O15" s="4"/>
      <c r="P15" s="4"/>
      <c r="Q15" s="5"/>
    </row>
    <row r="16" spans="1:17" x14ac:dyDescent="0.25">
      <c r="A16" s="2"/>
      <c r="B16" s="3"/>
      <c r="C16" s="3"/>
      <c r="D16" s="4"/>
      <c r="E16" s="4"/>
      <c r="F16" s="5"/>
      <c r="G16" s="4"/>
      <c r="H16" s="6"/>
      <c r="I16" s="6"/>
      <c r="J16" s="7">
        <f>IF(AND(H16="",I16=""),"",H16+I16)</f>
      </c>
      <c r="K16" s="6"/>
      <c r="L16" s="2"/>
      <c r="M16" s="6"/>
      <c r="N16" s="7">
        <f>IF(J16="","",J16-K16-M16)</f>
      </c>
      <c r="O16" s="4"/>
      <c r="P16" s="4"/>
      <c r="Q16" s="5"/>
    </row>
    <row r="17" spans="1:17" x14ac:dyDescent="0.25">
      <c r="A17" s="2"/>
      <c r="B17" s="3"/>
      <c r="C17" s="3"/>
      <c r="D17" s="4"/>
      <c r="E17" s="4"/>
      <c r="F17" s="5"/>
      <c r="G17" s="4"/>
      <c r="H17" s="6"/>
      <c r="I17" s="6"/>
      <c r="J17" s="7">
        <f>IF(AND(H17="",I17=""),"",H17+I17)</f>
      </c>
      <c r="K17" s="6"/>
      <c r="L17" s="2"/>
      <c r="M17" s="6"/>
      <c r="N17" s="7">
        <f>IF(J17="","",J17-K17-M17)</f>
      </c>
      <c r="O17" s="4"/>
      <c r="P17" s="4"/>
      <c r="Q17" s="5"/>
    </row>
    <row r="18" spans="1:17" x14ac:dyDescent="0.25">
      <c r="A18" s="2"/>
      <c r="B18" s="3"/>
      <c r="C18" s="3"/>
      <c r="D18" s="4"/>
      <c r="E18" s="4"/>
      <c r="F18" s="5"/>
      <c r="G18" s="4"/>
      <c r="H18" s="6"/>
      <c r="I18" s="6"/>
      <c r="J18" s="7">
        <f>IF(AND(H18="",I18=""),"",H18+I18)</f>
      </c>
      <c r="K18" s="6"/>
      <c r="L18" s="2"/>
      <c r="M18" s="6"/>
      <c r="N18" s="7">
        <f>IF(J18="","",J18-K18-M18)</f>
      </c>
      <c r="O18" s="4"/>
      <c r="P18" s="4"/>
      <c r="Q18" s="5"/>
    </row>
    <row r="19" spans="1:17" x14ac:dyDescent="0.25">
      <c r="A19" s="2"/>
      <c r="B19" s="3"/>
      <c r="C19" s="3"/>
      <c r="D19" s="4"/>
      <c r="E19" s="4"/>
      <c r="F19" s="5"/>
      <c r="G19" s="4"/>
      <c r="H19" s="6"/>
      <c r="I19" s="6"/>
      <c r="J19" s="7">
        <f>IF(AND(H19="",I19=""),"",H19+I19)</f>
      </c>
      <c r="K19" s="6"/>
      <c r="L19" s="2"/>
      <c r="M19" s="6"/>
      <c r="N19" s="7">
        <f>IF(J19="","",J19-K19-M19)</f>
      </c>
      <c r="O19" s="4"/>
      <c r="P19" s="4"/>
      <c r="Q19" s="5"/>
    </row>
    <row r="20" spans="1:17" x14ac:dyDescent="0.25">
      <c r="A20" s="2"/>
      <c r="B20" s="3"/>
      <c r="C20" s="3"/>
      <c r="D20" s="4"/>
      <c r="E20" s="4"/>
      <c r="F20" s="5"/>
      <c r="G20" s="4"/>
      <c r="H20" s="6"/>
      <c r="I20" s="6"/>
      <c r="J20" s="7">
        <f>IF(AND(H20="",I20=""),"",H20+I20)</f>
      </c>
      <c r="K20" s="6"/>
      <c r="L20" s="2"/>
      <c r="M20" s="6"/>
      <c r="N20" s="7">
        <f>IF(J20="","",J20-K20-M20)</f>
      </c>
      <c r="O20" s="4"/>
      <c r="P20" s="4"/>
      <c r="Q20" s="5"/>
    </row>
    <row r="21" spans="1:17" x14ac:dyDescent="0.25">
      <c r="A21" s="2"/>
      <c r="B21" s="3"/>
      <c r="C21" s="3"/>
      <c r="D21" s="4"/>
      <c r="E21" s="4"/>
      <c r="F21" s="5"/>
      <c r="G21" s="4"/>
      <c r="H21" s="6"/>
      <c r="I21" s="6"/>
      <c r="J21" s="7">
        <f>IF(AND(H21="",I21=""),"",H21+I21)</f>
      </c>
      <c r="K21" s="6"/>
      <c r="L21" s="2"/>
      <c r="M21" s="6"/>
      <c r="N21" s="7">
        <f>IF(J21="","",J21-K21-M21)</f>
      </c>
      <c r="O21" s="4"/>
      <c r="P21" s="4"/>
      <c r="Q21" s="5"/>
    </row>
    <row r="22" spans="1:17" x14ac:dyDescent="0.25">
      <c r="A22" s="2"/>
      <c r="B22" s="3"/>
      <c r="C22" s="3"/>
      <c r="D22" s="4"/>
      <c r="E22" s="4"/>
      <c r="F22" s="5"/>
      <c r="G22" s="4"/>
      <c r="H22" s="6"/>
      <c r="I22" s="6"/>
      <c r="J22" s="7">
        <f>IF(AND(H22="",I22=""),"",H22+I22)</f>
      </c>
      <c r="K22" s="6"/>
      <c r="L22" s="2"/>
      <c r="M22" s="6"/>
      <c r="N22" s="7">
        <f>IF(J22="","",J22-K22-M22)</f>
      </c>
      <c r="O22" s="4"/>
      <c r="P22" s="4"/>
      <c r="Q22" s="5"/>
    </row>
    <row r="23" spans="1:17" x14ac:dyDescent="0.25">
      <c r="A23" s="2"/>
      <c r="B23" s="3"/>
      <c r="C23" s="3"/>
      <c r="D23" s="4"/>
      <c r="E23" s="4"/>
      <c r="F23" s="5"/>
      <c r="G23" s="4"/>
      <c r="H23" s="6"/>
      <c r="I23" s="6"/>
      <c r="J23" s="7">
        <f>IF(AND(H23="",I23=""),"",H23+I23)</f>
      </c>
      <c r="K23" s="6"/>
      <c r="L23" s="2"/>
      <c r="M23" s="6"/>
      <c r="N23" s="7">
        <f>IF(J23="","",J23-K23-M23)</f>
      </c>
      <c r="O23" s="4"/>
      <c r="P23" s="4"/>
      <c r="Q23" s="5"/>
    </row>
    <row r="24" spans="1:17" x14ac:dyDescent="0.25">
      <c r="A24" s="2"/>
      <c r="B24" s="3"/>
      <c r="C24" s="3"/>
      <c r="D24" s="4"/>
      <c r="E24" s="4"/>
      <c r="F24" s="5"/>
      <c r="G24" s="4"/>
      <c r="H24" s="6"/>
      <c r="I24" s="6"/>
      <c r="J24" s="7">
        <f>IF(AND(H24="",I24=""),"",H24+I24)</f>
      </c>
      <c r="K24" s="6"/>
      <c r="L24" s="2"/>
      <c r="M24" s="6"/>
      <c r="N24" s="7">
        <f>IF(J24="","",J24-K24-M24)</f>
      </c>
      <c r="O24" s="4"/>
      <c r="P24" s="4"/>
      <c r="Q24" s="5"/>
    </row>
    <row r="25" spans="1:17" x14ac:dyDescent="0.25">
      <c r="A25" s="2"/>
      <c r="B25" s="3"/>
      <c r="C25" s="3"/>
      <c r="D25" s="4"/>
      <c r="E25" s="4"/>
      <c r="F25" s="5"/>
      <c r="G25" s="4"/>
      <c r="H25" s="6"/>
      <c r="I25" s="6"/>
      <c r="J25" s="7">
        <f>IF(AND(H25="",I25=""),"",H25+I25)</f>
      </c>
      <c r="K25" s="6"/>
      <c r="L25" s="2"/>
      <c r="M25" s="6"/>
      <c r="N25" s="7">
        <f>IF(J25="","",J25-K25-M25)</f>
      </c>
      <c r="O25" s="4"/>
      <c r="P25" s="4"/>
      <c r="Q25" s="5"/>
    </row>
    <row r="26" spans="1:17" x14ac:dyDescent="0.25">
      <c r="A26" s="2"/>
      <c r="B26" s="3"/>
      <c r="C26" s="3"/>
      <c r="D26" s="4"/>
      <c r="E26" s="4"/>
      <c r="F26" s="5"/>
      <c r="G26" s="4"/>
      <c r="H26" s="6"/>
      <c r="I26" s="6"/>
      <c r="J26" s="7">
        <f>IF(AND(H26="",I26=""),"",H26+I26)</f>
      </c>
      <c r="K26" s="6"/>
      <c r="L26" s="2"/>
      <c r="M26" s="6"/>
      <c r="N26" s="7">
        <f>IF(J26="","",J26-K26-M26)</f>
      </c>
      <c r="O26" s="4"/>
      <c r="P26" s="4"/>
      <c r="Q26" s="5"/>
    </row>
    <row r="27" spans="1:17" x14ac:dyDescent="0.25">
      <c r="A27" s="2"/>
      <c r="B27" s="3"/>
      <c r="C27" s="3"/>
      <c r="D27" s="4"/>
      <c r="E27" s="4"/>
      <c r="F27" s="5"/>
      <c r="G27" s="4"/>
      <c r="H27" s="6"/>
      <c r="I27" s="6"/>
      <c r="J27" s="7">
        <f>IF(AND(H27="",I27=""),"",H27+I27)</f>
      </c>
      <c r="K27" s="6"/>
      <c r="L27" s="2"/>
      <c r="M27" s="6"/>
      <c r="N27" s="7">
        <f>IF(J27="","",J27-K27-M27)</f>
      </c>
      <c r="O27" s="4"/>
      <c r="P27" s="4"/>
      <c r="Q27" s="5"/>
    </row>
    <row r="28" spans="1:17" x14ac:dyDescent="0.25">
      <c r="A28" s="2"/>
      <c r="B28" s="3"/>
      <c r="C28" s="3"/>
      <c r="D28" s="4"/>
      <c r="E28" s="4"/>
      <c r="F28" s="5"/>
      <c r="G28" s="4"/>
      <c r="H28" s="6"/>
      <c r="I28" s="6"/>
      <c r="J28" s="7">
        <f>IF(AND(H28="",I28=""),"",H28+I28)</f>
      </c>
      <c r="K28" s="6"/>
      <c r="L28" s="2"/>
      <c r="M28" s="6"/>
      <c r="N28" s="7">
        <f>IF(J28="","",J28-K28-M28)</f>
      </c>
      <c r="O28" s="4"/>
      <c r="P28" s="4"/>
      <c r="Q28" s="5"/>
    </row>
    <row r="29" spans="1:17" x14ac:dyDescent="0.25">
      <c r="A29" s="2"/>
      <c r="B29" s="3"/>
      <c r="C29" s="3"/>
      <c r="D29" s="4"/>
      <c r="E29" s="4"/>
      <c r="F29" s="5"/>
      <c r="G29" s="4"/>
      <c r="H29" s="6"/>
      <c r="I29" s="6"/>
      <c r="J29" s="7">
        <f>IF(AND(H29="",I29=""),"",H29+I29)</f>
      </c>
      <c r="K29" s="6"/>
      <c r="L29" s="2"/>
      <c r="M29" s="6"/>
      <c r="N29" s="7">
        <f>IF(J29="","",J29-K29-M29)</f>
      </c>
      <c r="O29" s="4"/>
      <c r="P29" s="4"/>
      <c r="Q29" s="5"/>
    </row>
    <row r="30" spans="1:17" x14ac:dyDescent="0.25">
      <c r="A30" s="2"/>
      <c r="B30" s="3"/>
      <c r="C30" s="3"/>
      <c r="D30" s="4"/>
      <c r="E30" s="4"/>
      <c r="F30" s="5"/>
      <c r="G30" s="4"/>
      <c r="H30" s="6"/>
      <c r="I30" s="6"/>
      <c r="J30" s="7">
        <f>IF(AND(H30="",I30=""),"",H30+I30)</f>
      </c>
      <c r="K30" s="6"/>
      <c r="L30" s="2"/>
      <c r="M30" s="6"/>
      <c r="N30" s="7">
        <f>IF(J30="","",J30-K30-M30)</f>
      </c>
      <c r="O30" s="4"/>
      <c r="P30" s="4"/>
      <c r="Q30" s="5"/>
    </row>
    <row r="31" spans="1:17" x14ac:dyDescent="0.25">
      <c r="A31" s="2"/>
      <c r="B31" s="3"/>
      <c r="C31" s="3"/>
      <c r="D31" s="4"/>
      <c r="E31" s="4"/>
      <c r="F31" s="5"/>
      <c r="G31" s="4"/>
      <c r="H31" s="6"/>
      <c r="I31" s="6"/>
      <c r="J31" s="7">
        <f>IF(AND(H31="",I31=""),"",H31+I31)</f>
      </c>
      <c r="K31" s="6"/>
      <c r="L31" s="2"/>
      <c r="M31" s="6"/>
      <c r="N31" s="7">
        <f>IF(J31="","",J31-K31-M31)</f>
      </c>
      <c r="O31" s="4"/>
      <c r="P31" s="4"/>
      <c r="Q31" s="5"/>
    </row>
    <row r="32" spans="1:17" x14ac:dyDescent="0.25">
      <c r="A32" s="2"/>
      <c r="B32" s="3"/>
      <c r="C32" s="3"/>
      <c r="D32" s="4"/>
      <c r="E32" s="4"/>
      <c r="F32" s="5"/>
      <c r="G32" s="4"/>
      <c r="H32" s="6"/>
      <c r="I32" s="6"/>
      <c r="J32" s="7">
        <f>IF(AND(H32="",I32=""),"",H32+I32)</f>
      </c>
      <c r="K32" s="6"/>
      <c r="L32" s="2"/>
      <c r="M32" s="6"/>
      <c r="N32" s="7">
        <f>IF(J32="","",J32-K32-M32)</f>
      </c>
      <c r="O32" s="4"/>
      <c r="P32" s="4"/>
      <c r="Q32" s="5"/>
    </row>
    <row r="33" spans="1:17" x14ac:dyDescent="0.25">
      <c r="A33" s="2"/>
      <c r="B33" s="3"/>
      <c r="C33" s="3"/>
      <c r="D33" s="4"/>
      <c r="E33" s="4"/>
      <c r="F33" s="5"/>
      <c r="G33" s="4"/>
      <c r="H33" s="6"/>
      <c r="I33" s="6"/>
      <c r="J33" s="7">
        <f>IF(AND(H33="",I33=""),"",H33+I33)</f>
      </c>
      <c r="K33" s="6"/>
      <c r="L33" s="2"/>
      <c r="M33" s="6"/>
      <c r="N33" s="7">
        <f>IF(J33="","",J33-K33-M33)</f>
      </c>
      <c r="O33" s="4"/>
      <c r="P33" s="4"/>
      <c r="Q33" s="5"/>
    </row>
    <row r="34" spans="1:17" x14ac:dyDescent="0.25">
      <c r="A34" s="2"/>
      <c r="B34" s="3"/>
      <c r="C34" s="3"/>
      <c r="D34" s="4"/>
      <c r="E34" s="4"/>
      <c r="F34" s="5"/>
      <c r="G34" s="4"/>
      <c r="H34" s="6"/>
      <c r="I34" s="6"/>
      <c r="J34" s="7">
        <f>IF(AND(H34="",I34=""),"",H34+I34)</f>
      </c>
      <c r="K34" s="6"/>
      <c r="L34" s="2"/>
      <c r="M34" s="6"/>
      <c r="N34" s="7">
        <f>IF(J34="","",J34-K34-M34)</f>
      </c>
      <c r="O34" s="4"/>
      <c r="P34" s="4"/>
      <c r="Q34" s="5"/>
    </row>
    <row r="35" spans="1:17" x14ac:dyDescent="0.25">
      <c r="A35" s="2"/>
      <c r="B35" s="3"/>
      <c r="C35" s="3"/>
      <c r="D35" s="4"/>
      <c r="E35" s="4"/>
      <c r="F35" s="5"/>
      <c r="G35" s="4"/>
      <c r="H35" s="6"/>
      <c r="I35" s="6"/>
      <c r="J35" s="7">
        <f>IF(AND(H35="",I35=""),"",H35+I35)</f>
      </c>
      <c r="K35" s="6"/>
      <c r="L35" s="2"/>
      <c r="M35" s="6"/>
      <c r="N35" s="7">
        <f>IF(J35="","",J35-K35-M35)</f>
      </c>
      <c r="O35" s="4"/>
      <c r="P35" s="4"/>
      <c r="Q35" s="5"/>
    </row>
    <row r="36" spans="1:17" x14ac:dyDescent="0.25">
      <c r="A36" s="2"/>
      <c r="B36" s="3"/>
      <c r="C36" s="3"/>
      <c r="D36" s="4"/>
      <c r="E36" s="4"/>
      <c r="F36" s="5"/>
      <c r="G36" s="4"/>
      <c r="H36" s="6"/>
      <c r="I36" s="6"/>
      <c r="J36" s="7">
        <f>IF(AND(H36="",I36=""),"",H36+I36)</f>
      </c>
      <c r="K36" s="6"/>
      <c r="L36" s="2"/>
      <c r="M36" s="6"/>
      <c r="N36" s="7">
        <f>IF(J36="","",J36-K36-M36)</f>
      </c>
      <c r="O36" s="4"/>
      <c r="P36" s="4"/>
      <c r="Q36" s="5"/>
    </row>
    <row r="37" spans="1:17" x14ac:dyDescent="0.25">
      <c r="A37" s="2"/>
      <c r="B37" s="3"/>
      <c r="C37" s="3"/>
      <c r="D37" s="4"/>
      <c r="E37" s="4"/>
      <c r="F37" s="5"/>
      <c r="G37" s="4"/>
      <c r="H37" s="6"/>
      <c r="I37" s="6"/>
      <c r="J37" s="7">
        <f>IF(AND(H37="",I37=""),"",H37+I37)</f>
      </c>
      <c r="K37" s="6"/>
      <c r="L37" s="2"/>
      <c r="M37" s="6"/>
      <c r="N37" s="7">
        <f>IF(J37="","",J37-K37-M37)</f>
      </c>
      <c r="O37" s="4"/>
      <c r="P37" s="4"/>
      <c r="Q37" s="5"/>
    </row>
    <row r="38" spans="1:17" x14ac:dyDescent="0.25">
      <c r="A38" s="2"/>
      <c r="B38" s="3"/>
      <c r="C38" s="3"/>
      <c r="D38" s="4"/>
      <c r="E38" s="4"/>
      <c r="F38" s="5"/>
      <c r="G38" s="4"/>
      <c r="H38" s="6"/>
      <c r="I38" s="6"/>
      <c r="J38" s="7">
        <f>IF(AND(H38="",I38=""),"",H38+I38)</f>
      </c>
      <c r="K38" s="6"/>
      <c r="L38" s="2"/>
      <c r="M38" s="6"/>
      <c r="N38" s="7">
        <f>IF(J38="","",J38-K38-M38)</f>
      </c>
      <c r="O38" s="4"/>
      <c r="P38" s="4"/>
      <c r="Q38" s="5"/>
    </row>
    <row r="39" spans="1:17" x14ac:dyDescent="0.25">
      <c r="A39" s="2"/>
      <c r="B39" s="3"/>
      <c r="C39" s="3"/>
      <c r="D39" s="4"/>
      <c r="E39" s="4"/>
      <c r="F39" s="5"/>
      <c r="G39" s="4"/>
      <c r="H39" s="6"/>
      <c r="I39" s="6"/>
      <c r="J39" s="7">
        <f>IF(AND(H39="",I39=""),"",H39+I39)</f>
      </c>
      <c r="K39" s="6"/>
      <c r="L39" s="2"/>
      <c r="M39" s="6"/>
      <c r="N39" s="7">
        <f>IF(J39="","",J39-K39-M39)</f>
      </c>
      <c r="O39" s="4"/>
      <c r="P39" s="4"/>
      <c r="Q39" s="5"/>
    </row>
    <row r="40" spans="1:17" x14ac:dyDescent="0.25">
      <c r="A40" s="2"/>
      <c r="B40" s="3"/>
      <c r="C40" s="3"/>
      <c r="D40" s="4"/>
      <c r="E40" s="4"/>
      <c r="F40" s="5"/>
      <c r="G40" s="4"/>
      <c r="H40" s="6"/>
      <c r="I40" s="6"/>
      <c r="J40" s="7">
        <f>IF(AND(H40="",I40=""),"",H40+I40)</f>
      </c>
      <c r="K40" s="6"/>
      <c r="L40" s="2"/>
      <c r="M40" s="6"/>
      <c r="N40" s="7">
        <f>IF(J40="","",J40-K40-M40)</f>
      </c>
      <c r="O40" s="4"/>
      <c r="P40" s="4"/>
      <c r="Q40" s="5"/>
    </row>
    <row r="41" spans="1:17" x14ac:dyDescent="0.25">
      <c r="A41" s="2"/>
      <c r="B41" s="3"/>
      <c r="C41" s="3"/>
      <c r="D41" s="4"/>
      <c r="E41" s="4"/>
      <c r="F41" s="5"/>
      <c r="G41" s="4"/>
      <c r="H41" s="6"/>
      <c r="I41" s="6"/>
      <c r="J41" s="7">
        <f>IF(AND(H41="",I41=""),"",H41+I41)</f>
      </c>
      <c r="K41" s="6"/>
      <c r="L41" s="2"/>
      <c r="M41" s="6"/>
      <c r="N41" s="7">
        <f>IF(J41="","",J41-K41-M41)</f>
      </c>
      <c r="O41" s="4"/>
      <c r="P41" s="4"/>
      <c r="Q41" s="5"/>
    </row>
    <row r="42" spans="1:17" x14ac:dyDescent="0.25">
      <c r="A42" s="2"/>
      <c r="B42" s="3"/>
      <c r="C42" s="3"/>
      <c r="D42" s="4"/>
      <c r="E42" s="4"/>
      <c r="F42" s="5"/>
      <c r="G42" s="4"/>
      <c r="H42" s="6"/>
      <c r="I42" s="6"/>
      <c r="J42" s="7">
        <f>IF(AND(H42="",I42=""),"",H42+I42)</f>
      </c>
      <c r="K42" s="6"/>
      <c r="L42" s="2"/>
      <c r="M42" s="6"/>
      <c r="N42" s="7">
        <f>IF(J42="","",J42-K42-M42)</f>
      </c>
      <c r="O42" s="4"/>
      <c r="P42" s="4"/>
      <c r="Q42" s="5"/>
    </row>
    <row r="43" spans="1:17" x14ac:dyDescent="0.25">
      <c r="A43" s="2"/>
      <c r="B43" s="3"/>
      <c r="C43" s="3"/>
      <c r="D43" s="4"/>
      <c r="E43" s="4"/>
      <c r="F43" s="5"/>
      <c r="G43" s="4"/>
      <c r="H43" s="6"/>
      <c r="I43" s="6"/>
      <c r="J43" s="7">
        <f>IF(AND(H43="",I43=""),"",H43+I43)</f>
      </c>
      <c r="K43" s="6"/>
      <c r="L43" s="2"/>
      <c r="M43" s="6"/>
      <c r="N43" s="7">
        <f>IF(J43="","",J43-K43-M43)</f>
      </c>
      <c r="O43" s="4"/>
      <c r="P43" s="4"/>
      <c r="Q43" s="5"/>
    </row>
    <row r="44" spans="1:17" x14ac:dyDescent="0.25">
      <c r="A44" s="2"/>
      <c r="B44" s="3"/>
      <c r="C44" s="3"/>
      <c r="D44" s="4"/>
      <c r="E44" s="4"/>
      <c r="F44" s="5"/>
      <c r="G44" s="4"/>
      <c r="H44" s="6"/>
      <c r="I44" s="6"/>
      <c r="J44" s="7">
        <f>IF(AND(H44="",I44=""),"",H44+I44)</f>
      </c>
      <c r="K44" s="6"/>
      <c r="L44" s="2"/>
      <c r="M44" s="6"/>
      <c r="N44" s="7">
        <f>IF(J44="","",J44-K44-M44)</f>
      </c>
      <c r="O44" s="4"/>
      <c r="P44" s="4"/>
      <c r="Q44" s="5"/>
    </row>
    <row r="45" spans="1:17" x14ac:dyDescent="0.25">
      <c r="A45" s="2"/>
      <c r="B45" s="3"/>
      <c r="C45" s="3"/>
      <c r="D45" s="4"/>
      <c r="E45" s="4"/>
      <c r="F45" s="5"/>
      <c r="G45" s="4"/>
      <c r="H45" s="6"/>
      <c r="I45" s="6"/>
      <c r="J45" s="7">
        <f>IF(AND(H45="",I45=""),"",H45+I45)</f>
      </c>
      <c r="K45" s="6"/>
      <c r="L45" s="2"/>
      <c r="M45" s="6"/>
      <c r="N45" s="7">
        <f>IF(J45="","",J45-K45-M45)</f>
      </c>
      <c r="O45" s="4"/>
      <c r="P45" s="4"/>
      <c r="Q45" s="5"/>
    </row>
    <row r="46" spans="1:17" x14ac:dyDescent="0.25">
      <c r="A46" s="2"/>
      <c r="B46" s="3"/>
      <c r="C46" s="3"/>
      <c r="D46" s="4"/>
      <c r="E46" s="4"/>
      <c r="F46" s="5"/>
      <c r="G46" s="4"/>
      <c r="H46" s="6"/>
      <c r="I46" s="6"/>
      <c r="J46" s="7">
        <f>IF(AND(H46="",I46=""),"",H46+I46)</f>
      </c>
      <c r="K46" s="6"/>
      <c r="L46" s="2"/>
      <c r="M46" s="6"/>
      <c r="N46" s="7">
        <f>IF(J46="","",J46-K46-M46)</f>
      </c>
      <c r="O46" s="4"/>
      <c r="P46" s="4"/>
      <c r="Q46" s="5"/>
    </row>
    <row r="47" spans="1:17" x14ac:dyDescent="0.25">
      <c r="A47" s="2"/>
      <c r="B47" s="3"/>
      <c r="C47" s="3"/>
      <c r="D47" s="4"/>
      <c r="E47" s="4"/>
      <c r="F47" s="5"/>
      <c r="G47" s="4"/>
      <c r="H47" s="6"/>
      <c r="I47" s="6"/>
      <c r="J47" s="7">
        <f>IF(AND(H47="",I47=""),"",H47+I47)</f>
      </c>
      <c r="K47" s="6"/>
      <c r="L47" s="2"/>
      <c r="M47" s="6"/>
      <c r="N47" s="7">
        <f>IF(J47="","",J47-K47-M47)</f>
      </c>
      <c r="O47" s="4"/>
      <c r="P47" s="4"/>
      <c r="Q47" s="5"/>
    </row>
    <row r="48" spans="1:17" x14ac:dyDescent="0.25">
      <c r="A48" s="2"/>
      <c r="B48" s="3"/>
      <c r="C48" s="3"/>
      <c r="D48" s="4"/>
      <c r="E48" s="4"/>
      <c r="F48" s="5"/>
      <c r="G48" s="4"/>
      <c r="H48" s="6"/>
      <c r="I48" s="6"/>
      <c r="J48" s="7">
        <f>IF(AND(H48="",I48=""),"",H48+I48)</f>
      </c>
      <c r="K48" s="6"/>
      <c r="L48" s="2"/>
      <c r="M48" s="6"/>
      <c r="N48" s="7">
        <f>IF(J48="","",J48-K48-M48)</f>
      </c>
      <c r="O48" s="4"/>
      <c r="P48" s="4"/>
      <c r="Q48" s="5"/>
    </row>
    <row r="49" spans="1:17" x14ac:dyDescent="0.25">
      <c r="A49" s="2"/>
      <c r="B49" s="3"/>
      <c r="C49" s="3"/>
      <c r="D49" s="4"/>
      <c r="E49" s="4"/>
      <c r="F49" s="5"/>
      <c r="G49" s="4"/>
      <c r="H49" s="6"/>
      <c r="I49" s="6"/>
      <c r="J49" s="7">
        <f>IF(AND(H49="",I49=""),"",H49+I49)</f>
      </c>
      <c r="K49" s="6"/>
      <c r="L49" s="2"/>
      <c r="M49" s="6"/>
      <c r="N49" s="7">
        <f>IF(J49="","",J49-K49-M49)</f>
      </c>
      <c r="O49" s="4"/>
      <c r="P49" s="4"/>
      <c r="Q49" s="5"/>
    </row>
    <row r="50" spans="1:17" x14ac:dyDescent="0.25">
      <c r="A50" s="2"/>
      <c r="B50" s="3"/>
      <c r="C50" s="3"/>
      <c r="D50" s="4"/>
      <c r="E50" s="4"/>
      <c r="F50" s="5"/>
      <c r="G50" s="4"/>
      <c r="H50" s="6"/>
      <c r="I50" s="6"/>
      <c r="J50" s="7">
        <f>IF(AND(H50="",I50=""),"",H50+I50)</f>
      </c>
      <c r="K50" s="6"/>
      <c r="L50" s="2"/>
      <c r="M50" s="6"/>
      <c r="N50" s="7">
        <f>IF(J50="","",J50-K50-M50)</f>
      </c>
      <c r="O50" s="4"/>
      <c r="P50" s="4"/>
      <c r="Q50" s="5"/>
    </row>
    <row r="51" spans="1:17" x14ac:dyDescent="0.25">
      <c r="A51" s="2"/>
      <c r="B51" s="3"/>
      <c r="C51" s="3"/>
      <c r="D51" s="4"/>
      <c r="E51" s="4"/>
      <c r="F51" s="5"/>
      <c r="G51" s="4"/>
      <c r="H51" s="6"/>
      <c r="I51" s="6"/>
      <c r="J51" s="7">
        <f>IF(AND(H51="",I51=""),"",H51+I51)</f>
      </c>
      <c r="K51" s="6"/>
      <c r="L51" s="2"/>
      <c r="M51" s="6"/>
      <c r="N51" s="7">
        <f>IF(J51="","",J51-K51-M51)</f>
      </c>
      <c r="O51" s="4"/>
      <c r="P51" s="4"/>
      <c r="Q51" s="5"/>
    </row>
    <row r="52" spans="1:17" x14ac:dyDescent="0.25">
      <c r="A52" s="2"/>
      <c r="B52" s="3"/>
      <c r="C52" s="3"/>
      <c r="D52" s="4"/>
      <c r="E52" s="4"/>
      <c r="F52" s="5"/>
      <c r="G52" s="4"/>
      <c r="H52" s="6"/>
      <c r="I52" s="6"/>
      <c r="J52" s="7">
        <f>IF(AND(H52="",I52=""),"",H52+I52)</f>
      </c>
      <c r="K52" s="6"/>
      <c r="L52" s="2"/>
      <c r="M52" s="6"/>
      <c r="N52" s="7">
        <f>IF(J52="","",J52-K52-M52)</f>
      </c>
      <c r="O52" s="4"/>
      <c r="P52" s="4"/>
      <c r="Q52" s="5"/>
    </row>
    <row r="53" spans="1:17" x14ac:dyDescent="0.25">
      <c r="A53" s="2"/>
      <c r="B53" s="3"/>
      <c r="C53" s="3"/>
      <c r="D53" s="4"/>
      <c r="E53" s="4"/>
      <c r="F53" s="5"/>
      <c r="G53" s="4"/>
      <c r="H53" s="6"/>
      <c r="I53" s="6"/>
      <c r="J53" s="7">
        <f>IF(AND(H53="",I53=""),"",H53+I53)</f>
      </c>
      <c r="K53" s="6"/>
      <c r="L53" s="2"/>
      <c r="M53" s="6"/>
      <c r="N53" s="7">
        <f>IF(J53="","",J53-K53-M53)</f>
      </c>
      <c r="O53" s="4"/>
      <c r="P53" s="4"/>
      <c r="Q53" s="5"/>
    </row>
    <row r="54" spans="1:17" x14ac:dyDescent="0.25">
      <c r="A54" s="2"/>
      <c r="B54" s="3"/>
      <c r="C54" s="3"/>
      <c r="D54" s="4"/>
      <c r="E54" s="4"/>
      <c r="F54" s="5"/>
      <c r="G54" s="4"/>
      <c r="H54" s="6"/>
      <c r="I54" s="6"/>
      <c r="J54" s="7">
        <f>IF(AND(H54="",I54=""),"",H54+I54)</f>
      </c>
      <c r="K54" s="6"/>
      <c r="L54" s="2"/>
      <c r="M54" s="6"/>
      <c r="N54" s="7">
        <f>IF(J54="","",J54-K54-M54)</f>
      </c>
      <c r="O54" s="4"/>
      <c r="P54" s="4"/>
      <c r="Q54" s="5"/>
    </row>
    <row r="55" spans="1:17" x14ac:dyDescent="0.25">
      <c r="A55" s="2"/>
      <c r="B55" s="3"/>
      <c r="C55" s="3"/>
      <c r="D55" s="4"/>
      <c r="E55" s="4"/>
      <c r="F55" s="5"/>
      <c r="G55" s="4"/>
      <c r="H55" s="6"/>
      <c r="I55" s="6"/>
      <c r="J55" s="7">
        <f>IF(AND(H55="",I55=""),"",H55+I55)</f>
      </c>
      <c r="K55" s="6"/>
      <c r="L55" s="2"/>
      <c r="M55" s="6"/>
      <c r="N55" s="7">
        <f>IF(J55="","",J55-K55-M55)</f>
      </c>
      <c r="O55" s="4"/>
      <c r="P55" s="4"/>
      <c r="Q55" s="5"/>
    </row>
    <row r="56" spans="1:17" x14ac:dyDescent="0.25">
      <c r="A56" s="2"/>
      <c r="B56" s="3"/>
      <c r="C56" s="3"/>
      <c r="D56" s="4"/>
      <c r="E56" s="4"/>
      <c r="F56" s="5"/>
      <c r="G56" s="4"/>
      <c r="H56" s="6"/>
      <c r="I56" s="6"/>
      <c r="J56" s="7">
        <f>IF(AND(H56="",I56=""),"",H56+I56)</f>
      </c>
      <c r="K56" s="6"/>
      <c r="L56" s="2"/>
      <c r="M56" s="6"/>
      <c r="N56" s="7">
        <f>IF(J56="","",J56-K56-M56)</f>
      </c>
      <c r="O56" s="4"/>
      <c r="P56" s="4"/>
      <c r="Q56" s="5"/>
    </row>
    <row r="57" spans="1:17" x14ac:dyDescent="0.25">
      <c r="A57" s="2"/>
      <c r="B57" s="3"/>
      <c r="C57" s="3"/>
      <c r="D57" s="4"/>
      <c r="E57" s="4"/>
      <c r="F57" s="5"/>
      <c r="G57" s="4"/>
      <c r="H57" s="6"/>
      <c r="I57" s="6"/>
      <c r="J57" s="7">
        <f>IF(AND(H57="",I57=""),"",H57+I57)</f>
      </c>
      <c r="K57" s="6"/>
      <c r="L57" s="2"/>
      <c r="M57" s="6"/>
      <c r="N57" s="7">
        <f>IF(J57="","",J57-K57-M57)</f>
      </c>
      <c r="O57" s="4"/>
      <c r="P57" s="4"/>
      <c r="Q57" s="5"/>
    </row>
    <row r="58" spans="1:17" x14ac:dyDescent="0.25">
      <c r="A58" s="2"/>
      <c r="B58" s="3"/>
      <c r="C58" s="3"/>
      <c r="D58" s="4"/>
      <c r="E58" s="4"/>
      <c r="F58" s="5"/>
      <c r="G58" s="4"/>
      <c r="H58" s="6"/>
      <c r="I58" s="6"/>
      <c r="J58" s="7">
        <f>IF(AND(H58="",I58=""),"",H58+I58)</f>
      </c>
      <c r="K58" s="6"/>
      <c r="L58" s="2"/>
      <c r="M58" s="6"/>
      <c r="N58" s="7">
        <f>IF(J58="","",J58-K58-M58)</f>
      </c>
      <c r="O58" s="4"/>
      <c r="P58" s="4"/>
      <c r="Q58" s="5"/>
    </row>
    <row r="59" spans="1:17" x14ac:dyDescent="0.25">
      <c r="A59" s="2"/>
      <c r="B59" s="3"/>
      <c r="C59" s="3"/>
      <c r="D59" s="4"/>
      <c r="E59" s="4"/>
      <c r="F59" s="5"/>
      <c r="G59" s="4"/>
      <c r="H59" s="6"/>
      <c r="I59" s="6"/>
      <c r="J59" s="7">
        <f>IF(AND(H59="",I59=""),"",H59+I59)</f>
      </c>
      <c r="K59" s="6"/>
      <c r="L59" s="2"/>
      <c r="M59" s="6"/>
      <c r="N59" s="7">
        <f>IF(J59="","",J59-K59-M59)</f>
      </c>
      <c r="O59" s="4"/>
      <c r="P59" s="4"/>
      <c r="Q59" s="5"/>
    </row>
    <row r="60" spans="1:17" x14ac:dyDescent="0.25">
      <c r="A60" s="2"/>
      <c r="B60" s="3"/>
      <c r="C60" s="3"/>
      <c r="D60" s="4"/>
      <c r="E60" s="4"/>
      <c r="F60" s="5"/>
      <c r="G60" s="4"/>
      <c r="H60" s="6"/>
      <c r="I60" s="6"/>
      <c r="J60" s="7">
        <f>IF(AND(H60="",I60=""),"",H60+I60)</f>
      </c>
      <c r="K60" s="6"/>
      <c r="L60" s="2"/>
      <c r="M60" s="6"/>
      <c r="N60" s="7">
        <f>IF(J60="","",J60-K60-M60)</f>
      </c>
      <c r="O60" s="4"/>
      <c r="P60" s="4"/>
      <c r="Q60" s="5"/>
    </row>
    <row r="61" spans="1:17" x14ac:dyDescent="0.25">
      <c r="A61" s="2"/>
      <c r="B61" s="3"/>
      <c r="C61" s="3"/>
      <c r="D61" s="4"/>
      <c r="E61" s="4"/>
      <c r="F61" s="5"/>
      <c r="G61" s="4"/>
      <c r="H61" s="6"/>
      <c r="I61" s="6"/>
      <c r="J61" s="7">
        <f>IF(AND(H61="",I61=""),"",H61+I61)</f>
      </c>
      <c r="K61" s="6"/>
      <c r="L61" s="2"/>
      <c r="M61" s="6"/>
      <c r="N61" s="7">
        <f>IF(J61="","",J61-K61-M61)</f>
      </c>
      <c r="O61" s="4"/>
      <c r="P61" s="4"/>
      <c r="Q61" s="5"/>
    </row>
    <row r="62" spans="1:17" x14ac:dyDescent="0.25">
      <c r="A62" s="2"/>
      <c r="B62" s="3"/>
      <c r="C62" s="3"/>
      <c r="D62" s="4"/>
      <c r="E62" s="4"/>
      <c r="F62" s="5"/>
      <c r="G62" s="4"/>
      <c r="H62" s="6"/>
      <c r="I62" s="6"/>
      <c r="J62" s="7">
        <f>IF(AND(H62="",I62=""),"",H62+I62)</f>
      </c>
      <c r="K62" s="6"/>
      <c r="L62" s="2"/>
      <c r="M62" s="6"/>
      <c r="N62" s="7">
        <f>IF(J62="","",J62-K62-M62)</f>
      </c>
      <c r="O62" s="4"/>
      <c r="P62" s="4"/>
      <c r="Q62" s="5"/>
    </row>
    <row r="63" spans="1:17" x14ac:dyDescent="0.25">
      <c r="A63" s="2"/>
      <c r="B63" s="3"/>
      <c r="C63" s="3"/>
      <c r="D63" s="4"/>
      <c r="E63" s="4"/>
      <c r="F63" s="5"/>
      <c r="G63" s="4"/>
      <c r="H63" s="6"/>
      <c r="I63" s="6"/>
      <c r="J63" s="7">
        <f>IF(AND(H63="",I63=""),"",H63+I63)</f>
      </c>
      <c r="K63" s="6"/>
      <c r="L63" s="2"/>
      <c r="M63" s="6"/>
      <c r="N63" s="7">
        <f>IF(J63="","",J63-K63-M63)</f>
      </c>
      <c r="O63" s="4"/>
      <c r="P63" s="4"/>
      <c r="Q63" s="5"/>
    </row>
    <row r="64" spans="1:17" x14ac:dyDescent="0.25">
      <c r="A64" s="2"/>
      <c r="B64" s="3"/>
      <c r="C64" s="3"/>
      <c r="D64" s="4"/>
      <c r="E64" s="4"/>
      <c r="F64" s="5"/>
      <c r="G64" s="4"/>
      <c r="H64" s="6"/>
      <c r="I64" s="6"/>
      <c r="J64" s="7">
        <f>IF(AND(H64="",I64=""),"",H64+I64)</f>
      </c>
      <c r="K64" s="6"/>
      <c r="L64" s="2"/>
      <c r="M64" s="6"/>
      <c r="N64" s="7">
        <f>IF(J64="","",J64-K64-M64)</f>
      </c>
      <c r="O64" s="4"/>
      <c r="P64" s="4"/>
      <c r="Q64" s="5"/>
    </row>
    <row r="65" spans="1:17" x14ac:dyDescent="0.25">
      <c r="A65" s="2"/>
      <c r="B65" s="3"/>
      <c r="C65" s="3"/>
      <c r="D65" s="4"/>
      <c r="E65" s="4"/>
      <c r="F65" s="5"/>
      <c r="G65" s="4"/>
      <c r="H65" s="6"/>
      <c r="I65" s="6"/>
      <c r="J65" s="7">
        <f>IF(AND(H65="",I65=""),"",H65+I65)</f>
      </c>
      <c r="K65" s="6"/>
      <c r="L65" s="2"/>
      <c r="M65" s="6"/>
      <c r="N65" s="7">
        <f>IF(J65="","",J65-K65-M65)</f>
      </c>
      <c r="O65" s="4"/>
      <c r="P65" s="4"/>
      <c r="Q65" s="5"/>
    </row>
    <row r="66" spans="1:17" x14ac:dyDescent="0.25">
      <c r="A66" s="2"/>
      <c r="B66" s="3"/>
      <c r="C66" s="3"/>
      <c r="D66" s="4"/>
      <c r="E66" s="4"/>
      <c r="F66" s="5"/>
      <c r="G66" s="4"/>
      <c r="H66" s="6"/>
      <c r="I66" s="6"/>
      <c r="J66" s="7">
        <f>IF(AND(H66="",I66=""),"",H66+I66)</f>
      </c>
      <c r="K66" s="6"/>
      <c r="L66" s="2"/>
      <c r="M66" s="6"/>
      <c r="N66" s="7">
        <f>IF(J66="","",J66-K66-M66)</f>
      </c>
      <c r="O66" s="4"/>
      <c r="P66" s="4"/>
      <c r="Q66" s="5"/>
    </row>
    <row r="67" spans="1:17" x14ac:dyDescent="0.25">
      <c r="A67" s="2"/>
      <c r="B67" s="3"/>
      <c r="C67" s="3"/>
      <c r="D67" s="4"/>
      <c r="E67" s="4"/>
      <c r="F67" s="5"/>
      <c r="G67" s="4"/>
      <c r="H67" s="6"/>
      <c r="I67" s="6"/>
      <c r="J67" s="7">
        <f>IF(AND(H67="",I67=""),"",H67+I67)</f>
      </c>
      <c r="K67" s="6"/>
      <c r="L67" s="2"/>
      <c r="M67" s="6"/>
      <c r="N67" s="7">
        <f>IF(J67="","",J67-K67-M67)</f>
      </c>
      <c r="O67" s="4"/>
      <c r="P67" s="4"/>
      <c r="Q67" s="5"/>
    </row>
    <row r="68" spans="1:17" x14ac:dyDescent="0.25">
      <c r="A68" s="2"/>
      <c r="B68" s="3"/>
      <c r="C68" s="3"/>
      <c r="D68" s="4"/>
      <c r="E68" s="4"/>
      <c r="F68" s="5"/>
      <c r="G68" s="4"/>
      <c r="H68" s="6"/>
      <c r="I68" s="6"/>
      <c r="J68" s="7">
        <f>IF(AND(H68="",I68=""),"",H68+I68)</f>
      </c>
      <c r="K68" s="6"/>
      <c r="L68" s="2"/>
      <c r="M68" s="6"/>
      <c r="N68" s="7">
        <f>IF(J68="","",J68-K68-M68)</f>
      </c>
      <c r="O68" s="4"/>
      <c r="P68" s="4"/>
      <c r="Q68" s="5"/>
    </row>
    <row r="69" spans="1:17" x14ac:dyDescent="0.25">
      <c r="A69" s="2"/>
      <c r="B69" s="3"/>
      <c r="C69" s="3"/>
      <c r="D69" s="4"/>
      <c r="E69" s="4"/>
      <c r="F69" s="5"/>
      <c r="G69" s="4"/>
      <c r="H69" s="6"/>
      <c r="I69" s="6"/>
      <c r="J69" s="7">
        <f>IF(AND(H69="",I69=""),"",H69+I69)</f>
      </c>
      <c r="K69" s="6"/>
      <c r="L69" s="2"/>
      <c r="M69" s="6"/>
      <c r="N69" s="7">
        <f>IF(J69="","",J69-K69-M69)</f>
      </c>
      <c r="O69" s="4"/>
      <c r="P69" s="4"/>
      <c r="Q69" s="5"/>
    </row>
    <row r="70" spans="1:17" x14ac:dyDescent="0.25">
      <c r="A70" s="2"/>
      <c r="B70" s="3"/>
      <c r="C70" s="3"/>
      <c r="D70" s="4"/>
      <c r="E70" s="4"/>
      <c r="F70" s="5"/>
      <c r="G70" s="4"/>
      <c r="H70" s="6"/>
      <c r="I70" s="6"/>
      <c r="J70" s="7">
        <f>IF(AND(H70="",I70=""),"",H70+I70)</f>
      </c>
      <c r="K70" s="6"/>
      <c r="L70" s="2"/>
      <c r="M70" s="6"/>
      <c r="N70" s="7">
        <f>IF(J70="","",J70-K70-M70)</f>
      </c>
      <c r="O70" s="4"/>
      <c r="P70" s="4"/>
      <c r="Q70" s="5"/>
    </row>
    <row r="71" spans="1:17" x14ac:dyDescent="0.25">
      <c r="A71" s="2"/>
      <c r="B71" s="3"/>
      <c r="C71" s="3"/>
      <c r="D71" s="4"/>
      <c r="E71" s="4"/>
      <c r="F71" s="5"/>
      <c r="G71" s="4"/>
      <c r="H71" s="6"/>
      <c r="I71" s="6"/>
      <c r="J71" s="7">
        <f>IF(AND(H71="",I71=""),"",H71+I71)</f>
      </c>
      <c r="K71" s="6"/>
      <c r="L71" s="2"/>
      <c r="M71" s="6"/>
      <c r="N71" s="7">
        <f>IF(J71="","",J71-K71-M71)</f>
      </c>
      <c r="O71" s="4"/>
      <c r="P71" s="4"/>
      <c r="Q71" s="5"/>
    </row>
    <row r="72" spans="1:17" x14ac:dyDescent="0.25">
      <c r="A72" s="2"/>
      <c r="B72" s="3"/>
      <c r="C72" s="3"/>
      <c r="D72" s="4"/>
      <c r="E72" s="4"/>
      <c r="F72" s="5"/>
      <c r="G72" s="4"/>
      <c r="H72" s="6"/>
      <c r="I72" s="6"/>
      <c r="J72" s="7">
        <f>IF(AND(H72="",I72=""),"",H72+I72)</f>
      </c>
      <c r="K72" s="6"/>
      <c r="L72" s="2"/>
      <c r="M72" s="6"/>
      <c r="N72" s="7">
        <f>IF(J72="","",J72-K72-M72)</f>
      </c>
      <c r="O72" s="4"/>
      <c r="P72" s="4"/>
      <c r="Q72" s="5"/>
    </row>
    <row r="73" spans="1:17" x14ac:dyDescent="0.25">
      <c r="A73" s="2"/>
      <c r="B73" s="3"/>
      <c r="C73" s="3"/>
      <c r="D73" s="4"/>
      <c r="E73" s="4"/>
      <c r="F73" s="5"/>
      <c r="G73" s="4"/>
      <c r="H73" s="6"/>
      <c r="I73" s="6"/>
      <c r="J73" s="7">
        <f>IF(AND(H73="",I73=""),"",H73+I73)</f>
      </c>
      <c r="K73" s="6"/>
      <c r="L73" s="2"/>
      <c r="M73" s="6"/>
      <c r="N73" s="7">
        <f>IF(J73="","",J73-K73-M73)</f>
      </c>
      <c r="O73" s="4"/>
      <c r="P73" s="4"/>
      <c r="Q73" s="5"/>
    </row>
    <row r="74" spans="1:17" x14ac:dyDescent="0.25">
      <c r="A74" s="2"/>
      <c r="B74" s="3"/>
      <c r="C74" s="3"/>
      <c r="D74" s="4"/>
      <c r="E74" s="4"/>
      <c r="F74" s="5"/>
      <c r="G74" s="4"/>
      <c r="H74" s="6"/>
      <c r="I74" s="6"/>
      <c r="J74" s="7">
        <f>IF(AND(H74="",I74=""),"",H74+I74)</f>
      </c>
      <c r="K74" s="6"/>
      <c r="L74" s="2"/>
      <c r="M74" s="6"/>
      <c r="N74" s="7">
        <f>IF(J74="","",J74-K74-M74)</f>
      </c>
      <c r="O74" s="4"/>
      <c r="P74" s="4"/>
      <c r="Q74" s="5"/>
    </row>
    <row r="75" spans="1:17" x14ac:dyDescent="0.25">
      <c r="A75" s="2"/>
      <c r="B75" s="3"/>
      <c r="C75" s="3"/>
      <c r="D75" s="4"/>
      <c r="E75" s="4"/>
      <c r="F75" s="5"/>
      <c r="G75" s="4"/>
      <c r="H75" s="6"/>
      <c r="I75" s="6"/>
      <c r="J75" s="7">
        <f>IF(AND(H75="",I75=""),"",H75+I75)</f>
      </c>
      <c r="K75" s="6"/>
      <c r="L75" s="2"/>
      <c r="M75" s="6"/>
      <c r="N75" s="7">
        <f>IF(J75="","",J75-K75-M75)</f>
      </c>
      <c r="O75" s="4"/>
      <c r="P75" s="4"/>
      <c r="Q75" s="5"/>
    </row>
    <row r="76" spans="1:17" x14ac:dyDescent="0.25">
      <c r="A76" s="2"/>
      <c r="B76" s="3"/>
      <c r="C76" s="3"/>
      <c r="D76" s="4"/>
      <c r="E76" s="4"/>
      <c r="F76" s="5"/>
      <c r="G76" s="4"/>
      <c r="H76" s="6"/>
      <c r="I76" s="6"/>
      <c r="J76" s="7">
        <f>IF(AND(H76="",I76=""),"",H76+I76)</f>
      </c>
      <c r="K76" s="6"/>
      <c r="L76" s="2"/>
      <c r="M76" s="6"/>
      <c r="N76" s="7">
        <f>IF(J76="","",J76-K76-M76)</f>
      </c>
      <c r="O76" s="4"/>
      <c r="P76" s="4"/>
      <c r="Q76" s="5"/>
    </row>
    <row r="77" spans="1:17" x14ac:dyDescent="0.25">
      <c r="A77" s="2"/>
      <c r="B77" s="3"/>
      <c r="C77" s="3"/>
      <c r="D77" s="4"/>
      <c r="E77" s="4"/>
      <c r="F77" s="5"/>
      <c r="G77" s="4"/>
      <c r="H77" s="6"/>
      <c r="I77" s="6"/>
      <c r="J77" s="7">
        <f>IF(AND(H77="",I77=""),"",H77+I77)</f>
      </c>
      <c r="K77" s="6"/>
      <c r="L77" s="2"/>
      <c r="M77" s="6"/>
      <c r="N77" s="7">
        <f>IF(J77="","",J77-K77-M77)</f>
      </c>
      <c r="O77" s="4"/>
      <c r="P77" s="4"/>
      <c r="Q77" s="5"/>
    </row>
    <row r="78" spans="1:17" x14ac:dyDescent="0.25">
      <c r="A78" s="2"/>
      <c r="B78" s="3"/>
      <c r="C78" s="3"/>
      <c r="D78" s="4"/>
      <c r="E78" s="4"/>
      <c r="F78" s="5"/>
      <c r="G78" s="4"/>
      <c r="H78" s="6"/>
      <c r="I78" s="6"/>
      <c r="J78" s="7">
        <f>IF(AND(H78="",I78=""),"",H78+I78)</f>
      </c>
      <c r="K78" s="6"/>
      <c r="L78" s="2"/>
      <c r="M78" s="6"/>
      <c r="N78" s="7">
        <f>IF(J78="","",J78-K78-M78)</f>
      </c>
      <c r="O78" s="4"/>
      <c r="P78" s="4"/>
      <c r="Q78" s="5"/>
    </row>
    <row r="79" spans="1:17" x14ac:dyDescent="0.25">
      <c r="A79" s="2"/>
      <c r="B79" s="3"/>
      <c r="C79" s="3"/>
      <c r="D79" s="4"/>
      <c r="E79" s="4"/>
      <c r="F79" s="5"/>
      <c r="G79" s="4"/>
      <c r="H79" s="6"/>
      <c r="I79" s="6"/>
      <c r="J79" s="7">
        <f>IF(AND(H79="",I79=""),"",H79+I79)</f>
      </c>
      <c r="K79" s="6"/>
      <c r="L79" s="2"/>
      <c r="M79" s="6"/>
      <c r="N79" s="7">
        <f>IF(J79="","",J79-K79-M79)</f>
      </c>
      <c r="O79" s="4"/>
      <c r="P79" s="4"/>
      <c r="Q79" s="5"/>
    </row>
    <row r="80" spans="1:17" x14ac:dyDescent="0.25">
      <c r="A80" s="2"/>
      <c r="B80" s="3"/>
      <c r="C80" s="3"/>
      <c r="D80" s="4"/>
      <c r="E80" s="4"/>
      <c r="F80" s="5"/>
      <c r="G80" s="4"/>
      <c r="H80" s="6"/>
      <c r="I80" s="6"/>
      <c r="J80" s="7">
        <f>IF(AND(H80="",I80=""),"",H80+I80)</f>
      </c>
      <c r="K80" s="6"/>
      <c r="L80" s="2"/>
      <c r="M80" s="6"/>
      <c r="N80" s="7">
        <f>IF(J80="","",J80-K80-M80)</f>
      </c>
      <c r="O80" s="4"/>
      <c r="P80" s="4"/>
      <c r="Q80" s="5"/>
    </row>
    <row r="81" spans="1:17" x14ac:dyDescent="0.25">
      <c r="A81" s="2"/>
      <c r="B81" s="3"/>
      <c r="C81" s="3"/>
      <c r="D81" s="4"/>
      <c r="E81" s="4"/>
      <c r="F81" s="5"/>
      <c r="G81" s="4"/>
      <c r="H81" s="6"/>
      <c r="I81" s="6"/>
      <c r="J81" s="7">
        <f>IF(AND(H81="",I81=""),"",H81+I81)</f>
      </c>
      <c r="K81" s="6"/>
      <c r="L81" s="2"/>
      <c r="M81" s="6"/>
      <c r="N81" s="7">
        <f>IF(J81="","",J81-K81-M81)</f>
      </c>
      <c r="O81" s="4"/>
      <c r="P81" s="4"/>
      <c r="Q81" s="5"/>
    </row>
    <row r="82" spans="1:17" x14ac:dyDescent="0.25">
      <c r="A82" s="2"/>
      <c r="B82" s="3"/>
      <c r="C82" s="3"/>
      <c r="D82" s="4"/>
      <c r="E82" s="4"/>
      <c r="F82" s="5"/>
      <c r="G82" s="4"/>
      <c r="H82" s="6"/>
      <c r="I82" s="6"/>
      <c r="J82" s="7">
        <f>IF(AND(H82="",I82=""),"",H82+I82)</f>
      </c>
      <c r="K82" s="6"/>
      <c r="L82" s="2"/>
      <c r="M82" s="6"/>
      <c r="N82" s="7">
        <f>IF(J82="","",J82-K82-M82)</f>
      </c>
      <c r="O82" s="4"/>
      <c r="P82" s="4"/>
      <c r="Q82" s="5"/>
    </row>
    <row r="83" spans="1:17" x14ac:dyDescent="0.25">
      <c r="A83" s="2"/>
      <c r="B83" s="3"/>
      <c r="C83" s="3"/>
      <c r="D83" s="4"/>
      <c r="E83" s="4"/>
      <c r="F83" s="5"/>
      <c r="G83" s="4"/>
      <c r="H83" s="6"/>
      <c r="I83" s="6"/>
      <c r="J83" s="7">
        <f>IF(AND(H83="",I83=""),"",H83+I83)</f>
      </c>
      <c r="K83" s="6"/>
      <c r="L83" s="2"/>
      <c r="M83" s="6"/>
      <c r="N83" s="7">
        <f>IF(J83="","",J83-K83-M83)</f>
      </c>
      <c r="O83" s="4"/>
      <c r="P83" s="4"/>
      <c r="Q83" s="5"/>
    </row>
    <row r="84" spans="1:17" x14ac:dyDescent="0.25">
      <c r="A84" s="2"/>
      <c r="B84" s="3"/>
      <c r="C84" s="3"/>
      <c r="D84" s="4"/>
      <c r="E84" s="4"/>
      <c r="F84" s="5"/>
      <c r="G84" s="4"/>
      <c r="H84" s="6"/>
      <c r="I84" s="6"/>
      <c r="J84" s="7">
        <f>IF(AND(H84="",I84=""),"",H84+I84)</f>
      </c>
      <c r="K84" s="6"/>
      <c r="L84" s="2"/>
      <c r="M84" s="6"/>
      <c r="N84" s="7">
        <f>IF(J84="","",J84-K84-M84)</f>
      </c>
      <c r="O84" s="4"/>
      <c r="P84" s="4"/>
      <c r="Q84" s="5"/>
    </row>
    <row r="85" spans="1:17" x14ac:dyDescent="0.25">
      <c r="A85" s="2"/>
      <c r="B85" s="3"/>
      <c r="C85" s="3"/>
      <c r="D85" s="4"/>
      <c r="E85" s="4"/>
      <c r="F85" s="5"/>
      <c r="G85" s="4"/>
      <c r="H85" s="6"/>
      <c r="I85" s="6"/>
      <c r="J85" s="7">
        <f>IF(AND(H85="",I85=""),"",H85+I85)</f>
      </c>
      <c r="K85" s="6"/>
      <c r="L85" s="2"/>
      <c r="M85" s="6"/>
      <c r="N85" s="7">
        <f>IF(J85="","",J85-K85-M85)</f>
      </c>
      <c r="O85" s="4"/>
      <c r="P85" s="4"/>
      <c r="Q85" s="5"/>
    </row>
    <row r="86" spans="1:17" x14ac:dyDescent="0.25">
      <c r="A86" s="2"/>
      <c r="B86" s="3"/>
      <c r="C86" s="3"/>
      <c r="D86" s="4"/>
      <c r="E86" s="4"/>
      <c r="F86" s="5"/>
      <c r="G86" s="4"/>
      <c r="H86" s="6"/>
      <c r="I86" s="6"/>
      <c r="J86" s="7">
        <f>IF(AND(H86="",I86=""),"",H86+I86)</f>
      </c>
      <c r="K86" s="6"/>
      <c r="L86" s="2"/>
      <c r="M86" s="6"/>
      <c r="N86" s="7">
        <f>IF(J86="","",J86-K86-M86)</f>
      </c>
      <c r="O86" s="4"/>
      <c r="P86" s="4"/>
      <c r="Q86" s="5"/>
    </row>
    <row r="87" spans="1:17" x14ac:dyDescent="0.25">
      <c r="A87" s="2"/>
      <c r="B87" s="3"/>
      <c r="C87" s="3"/>
      <c r="D87" s="4"/>
      <c r="E87" s="4"/>
      <c r="F87" s="5"/>
      <c r="G87" s="4"/>
      <c r="H87" s="6"/>
      <c r="I87" s="6"/>
      <c r="J87" s="7">
        <f>IF(AND(H87="",I87=""),"",H87+I87)</f>
      </c>
      <c r="K87" s="6"/>
      <c r="L87" s="2"/>
      <c r="M87" s="6"/>
      <c r="N87" s="7">
        <f>IF(J87="","",J87-K87-M87)</f>
      </c>
      <c r="O87" s="4"/>
      <c r="P87" s="4"/>
      <c r="Q87" s="5"/>
    </row>
    <row r="88" spans="1:17" x14ac:dyDescent="0.25">
      <c r="A88" s="2"/>
      <c r="B88" s="3"/>
      <c r="C88" s="3"/>
      <c r="D88" s="4"/>
      <c r="E88" s="4"/>
      <c r="F88" s="5"/>
      <c r="G88" s="4"/>
      <c r="H88" s="6"/>
      <c r="I88" s="6"/>
      <c r="J88" s="7">
        <f>IF(AND(H88="",I88=""),"",H88+I88)</f>
      </c>
      <c r="K88" s="6"/>
      <c r="L88" s="2"/>
      <c r="M88" s="6"/>
      <c r="N88" s="7">
        <f>IF(J88="","",J88-K88-M88)</f>
      </c>
      <c r="O88" s="4"/>
      <c r="P88" s="4"/>
      <c r="Q88" s="5"/>
    </row>
    <row r="89" spans="1:17" x14ac:dyDescent="0.25">
      <c r="A89" s="2"/>
      <c r="B89" s="3"/>
      <c r="C89" s="3"/>
      <c r="D89" s="4"/>
      <c r="E89" s="4"/>
      <c r="F89" s="5"/>
      <c r="G89" s="4"/>
      <c r="H89" s="6"/>
      <c r="I89" s="6"/>
      <c r="J89" s="7">
        <f>IF(AND(H89="",I89=""),"",H89+I89)</f>
      </c>
      <c r="K89" s="6"/>
      <c r="L89" s="2"/>
      <c r="M89" s="6"/>
      <c r="N89" s="7">
        <f>IF(J89="","",J89-K89-M89)</f>
      </c>
      <c r="O89" s="4"/>
      <c r="P89" s="4"/>
      <c r="Q89" s="5"/>
    </row>
    <row r="90" spans="1:17" x14ac:dyDescent="0.25">
      <c r="A90" s="2"/>
      <c r="B90" s="3"/>
      <c r="C90" s="3"/>
      <c r="D90" s="4"/>
      <c r="E90" s="4"/>
      <c r="F90" s="5"/>
      <c r="G90" s="4"/>
      <c r="H90" s="6"/>
      <c r="I90" s="6"/>
      <c r="J90" s="7">
        <f>IF(AND(H90="",I90=""),"",H90+I90)</f>
      </c>
      <c r="K90" s="6"/>
      <c r="L90" s="2"/>
      <c r="M90" s="6"/>
      <c r="N90" s="7">
        <f>IF(J90="","",J90-K90-M90)</f>
      </c>
      <c r="O90" s="4"/>
      <c r="P90" s="4"/>
      <c r="Q90" s="5"/>
    </row>
    <row r="91" spans="1:17" x14ac:dyDescent="0.25">
      <c r="A91" s="2"/>
      <c r="B91" s="3"/>
      <c r="C91" s="3"/>
      <c r="D91" s="4"/>
      <c r="E91" s="4"/>
      <c r="F91" s="5"/>
      <c r="G91" s="4"/>
      <c r="H91" s="6"/>
      <c r="I91" s="6"/>
      <c r="J91" s="7">
        <f>IF(AND(H91="",I91=""),"",H91+I91)</f>
      </c>
      <c r="K91" s="6"/>
      <c r="L91" s="2"/>
      <c r="M91" s="6"/>
      <c r="N91" s="7">
        <f>IF(J91="","",J91-K91-M91)</f>
      </c>
      <c r="O91" s="4"/>
      <c r="P91" s="4"/>
      <c r="Q91" s="5"/>
    </row>
    <row r="92" spans="1:17" x14ac:dyDescent="0.25">
      <c r="A92" s="2"/>
      <c r="B92" s="3"/>
      <c r="C92" s="3"/>
      <c r="D92" s="4"/>
      <c r="E92" s="4"/>
      <c r="F92" s="5"/>
      <c r="G92" s="4"/>
      <c r="H92" s="6"/>
      <c r="I92" s="6"/>
      <c r="J92" s="7">
        <f>IF(AND(H92="",I92=""),"",H92+I92)</f>
      </c>
      <c r="K92" s="6"/>
      <c r="L92" s="2"/>
      <c r="M92" s="6"/>
      <c r="N92" s="7">
        <f>IF(J92="","",J92-K92-M92)</f>
      </c>
      <c r="O92" s="4"/>
      <c r="P92" s="4"/>
      <c r="Q92" s="5"/>
    </row>
    <row r="93" spans="1:17" x14ac:dyDescent="0.25">
      <c r="A93" s="2"/>
      <c r="B93" s="3"/>
      <c r="C93" s="3"/>
      <c r="D93" s="4"/>
      <c r="E93" s="4"/>
      <c r="F93" s="5"/>
      <c r="G93" s="4"/>
      <c r="H93" s="6"/>
      <c r="I93" s="6"/>
      <c r="J93" s="7">
        <f>IF(AND(H93="",I93=""),"",H93+I93)</f>
      </c>
      <c r="K93" s="6"/>
      <c r="L93" s="2"/>
      <c r="M93" s="6"/>
      <c r="N93" s="7">
        <f>IF(J93="","",J93-K93-M93)</f>
      </c>
      <c r="O93" s="4"/>
      <c r="P93" s="4"/>
      <c r="Q93" s="5"/>
    </row>
    <row r="94" spans="1:17" x14ac:dyDescent="0.25">
      <c r="A94" s="2"/>
      <c r="B94" s="3"/>
      <c r="C94" s="3"/>
      <c r="D94" s="4"/>
      <c r="E94" s="4"/>
      <c r="F94" s="5"/>
      <c r="G94" s="4"/>
      <c r="H94" s="6"/>
      <c r="I94" s="6"/>
      <c r="J94" s="7">
        <f>IF(AND(H94="",I94=""),"",H94+I94)</f>
      </c>
      <c r="K94" s="6"/>
      <c r="L94" s="2"/>
      <c r="M94" s="6"/>
      <c r="N94" s="7">
        <f>IF(J94="","",J94-K94-M94)</f>
      </c>
      <c r="O94" s="4"/>
      <c r="P94" s="4"/>
      <c r="Q94" s="5"/>
    </row>
    <row r="95" spans="1:17" x14ac:dyDescent="0.25">
      <c r="A95" s="2"/>
      <c r="B95" s="3"/>
      <c r="C95" s="3"/>
      <c r="D95" s="4"/>
      <c r="E95" s="4"/>
      <c r="F95" s="5"/>
      <c r="G95" s="4"/>
      <c r="H95" s="6"/>
      <c r="I95" s="6"/>
      <c r="J95" s="7">
        <f>IF(AND(H95="",I95=""),"",H95+I95)</f>
      </c>
      <c r="K95" s="6"/>
      <c r="L95" s="2"/>
      <c r="M95" s="6"/>
      <c r="N95" s="7">
        <f>IF(J95="","",J95-K95-M95)</f>
      </c>
      <c r="O95" s="4"/>
      <c r="P95" s="4"/>
      <c r="Q95" s="5"/>
    </row>
    <row r="96" spans="1:17" x14ac:dyDescent="0.25">
      <c r="A96" s="2"/>
      <c r="B96" s="3"/>
      <c r="C96" s="3"/>
      <c r="D96" s="4"/>
      <c r="E96" s="4"/>
      <c r="F96" s="5"/>
      <c r="G96" s="4"/>
      <c r="H96" s="6"/>
      <c r="I96" s="6"/>
      <c r="J96" s="7">
        <f>IF(AND(H96="",I96=""),"",H96+I96)</f>
      </c>
      <c r="K96" s="6"/>
      <c r="L96" s="2"/>
      <c r="M96" s="6"/>
      <c r="N96" s="7">
        <f>IF(J96="","",J96-K96-M96)</f>
      </c>
      <c r="O96" s="4"/>
      <c r="P96" s="4"/>
      <c r="Q96" s="5"/>
    </row>
    <row r="97" spans="1:17" x14ac:dyDescent="0.25">
      <c r="A97" s="2"/>
      <c r="B97" s="3"/>
      <c r="C97" s="3"/>
      <c r="D97" s="4"/>
      <c r="E97" s="4"/>
      <c r="F97" s="5"/>
      <c r="G97" s="4"/>
      <c r="H97" s="6"/>
      <c r="I97" s="6"/>
      <c r="J97" s="7">
        <f>IF(AND(H97="",I97=""),"",H97+I97)</f>
      </c>
      <c r="K97" s="6"/>
      <c r="L97" s="2"/>
      <c r="M97" s="6"/>
      <c r="N97" s="7">
        <f>IF(J97="","",J97-K97-M97)</f>
      </c>
      <c r="O97" s="4"/>
      <c r="P97" s="4"/>
      <c r="Q97" s="5"/>
    </row>
    <row r="98" spans="1:17" x14ac:dyDescent="0.25">
      <c r="A98" s="2"/>
      <c r="B98" s="3"/>
      <c r="C98" s="3"/>
      <c r="D98" s="4"/>
      <c r="E98" s="4"/>
      <c r="F98" s="5"/>
      <c r="G98" s="4"/>
      <c r="H98" s="6"/>
      <c r="I98" s="6"/>
      <c r="J98" s="7">
        <f>IF(AND(H98="",I98=""),"",H98+I98)</f>
      </c>
      <c r="K98" s="6"/>
      <c r="L98" s="2"/>
      <c r="M98" s="6"/>
      <c r="N98" s="7">
        <f>IF(J98="","",J98-K98-M98)</f>
      </c>
      <c r="O98" s="4"/>
      <c r="P98" s="4"/>
      <c r="Q98" s="5"/>
    </row>
    <row r="99" spans="1:17" x14ac:dyDescent="0.25">
      <c r="A99" s="2"/>
      <c r="B99" s="3"/>
      <c r="C99" s="3"/>
      <c r="D99" s="4"/>
      <c r="E99" s="4"/>
      <c r="F99" s="5"/>
      <c r="G99" s="4"/>
      <c r="H99" s="6"/>
      <c r="I99" s="6"/>
      <c r="J99" s="7">
        <f>IF(AND(H99="",I99=""),"",H99+I99)</f>
      </c>
      <c r="K99" s="6"/>
      <c r="L99" s="2"/>
      <c r="M99" s="6"/>
      <c r="N99" s="7">
        <f>IF(J99="","",J99-K99-M99)</f>
      </c>
      <c r="O99" s="4"/>
      <c r="P99" s="4"/>
      <c r="Q99" s="5"/>
    </row>
    <row r="100" spans="1:17" x14ac:dyDescent="0.25">
      <c r="A100" s="2"/>
      <c r="B100" s="3"/>
      <c r="C100" s="3"/>
      <c r="D100" s="4"/>
      <c r="E100" s="4"/>
      <c r="F100" s="5"/>
      <c r="G100" s="4"/>
      <c r="H100" s="6"/>
      <c r="I100" s="6"/>
      <c r="J100" s="7">
        <f>IF(AND(H100="",I100=""),"",H100+I100)</f>
      </c>
      <c r="K100" s="6"/>
      <c r="L100" s="2"/>
      <c r="M100" s="6"/>
      <c r="N100" s="7">
        <f>IF(J100="","",J100-K100-M100)</f>
      </c>
      <c r="O100" s="4"/>
      <c r="P100" s="4"/>
      <c r="Q100" s="5"/>
    </row>
    <row r="101" spans="1:17" x14ac:dyDescent="0.25">
      <c r="A101" s="2"/>
      <c r="B101" s="3"/>
      <c r="C101" s="3"/>
      <c r="D101" s="4"/>
      <c r="E101" s="4"/>
      <c r="F101" s="5"/>
      <c r="G101" s="4"/>
      <c r="H101" s="6"/>
      <c r="I101" s="6"/>
      <c r="J101" s="7">
        <f>IF(AND(H101="",I101=""),"",H101+I101)</f>
      </c>
      <c r="K101" s="6"/>
      <c r="L101" s="2"/>
      <c r="M101" s="6"/>
      <c r="N101" s="7">
        <f>IF(J101="","",J101-K101-M101)</f>
      </c>
      <c r="O101" s="4"/>
      <c r="P101" s="4"/>
      <c r="Q101" s="5"/>
    </row>
    <row r="102" spans="1:17" x14ac:dyDescent="0.25">
      <c r="A102" s="2"/>
      <c r="B102" s="3"/>
      <c r="C102" s="3"/>
      <c r="D102" s="4"/>
      <c r="E102" s="4"/>
      <c r="F102" s="5"/>
      <c r="G102" s="4"/>
      <c r="H102" s="6"/>
      <c r="I102" s="6"/>
      <c r="J102" s="7">
        <f>IF(AND(H102="",I102=""),"",H102+I102)</f>
      </c>
      <c r="K102" s="6"/>
      <c r="L102" s="2"/>
      <c r="M102" s="6"/>
      <c r="N102" s="7">
        <f>IF(J102="","",J102-K102-M102)</f>
      </c>
      <c r="O102" s="4"/>
      <c r="P102" s="4"/>
      <c r="Q102" s="5"/>
    </row>
    <row r="103" spans="1:17" x14ac:dyDescent="0.25">
      <c r="A103" s="2"/>
      <c r="B103" s="3"/>
      <c r="C103" s="3"/>
      <c r="D103" s="4"/>
      <c r="E103" s="4"/>
      <c r="F103" s="5"/>
      <c r="G103" s="4"/>
      <c r="H103" s="6"/>
      <c r="I103" s="6"/>
      <c r="J103" s="7">
        <f>IF(AND(H103="",I103=""),"",H103+I103)</f>
      </c>
      <c r="K103" s="6"/>
      <c r="L103" s="2"/>
      <c r="M103" s="6"/>
      <c r="N103" s="7">
        <f>IF(J103="","",J103-K103-M103)</f>
      </c>
      <c r="O103" s="4"/>
      <c r="P103" s="4"/>
      <c r="Q103" s="5"/>
    </row>
    <row r="104" spans="1:17" x14ac:dyDescent="0.25">
      <c r="A104" s="2"/>
      <c r="B104" s="3"/>
      <c r="C104" s="3"/>
      <c r="D104" s="4"/>
      <c r="E104" s="4"/>
      <c r="F104" s="5"/>
      <c r="G104" s="4"/>
      <c r="H104" s="6"/>
      <c r="I104" s="6"/>
      <c r="J104" s="7">
        <f>IF(AND(H104="",I104=""),"",H104+I104)</f>
      </c>
      <c r="K104" s="6"/>
      <c r="L104" s="2"/>
      <c r="M104" s="6"/>
      <c r="N104" s="7">
        <f>IF(J104="","",J104-K104-M104)</f>
      </c>
      <c r="O104" s="4"/>
      <c r="P104" s="4"/>
      <c r="Q104" s="5"/>
    </row>
    <row r="105" spans="1:17" x14ac:dyDescent="0.25">
      <c r="A105" s="2"/>
      <c r="B105" s="3"/>
      <c r="C105" s="3"/>
      <c r="D105" s="4"/>
      <c r="E105" s="4"/>
      <c r="F105" s="5"/>
      <c r="G105" s="4"/>
      <c r="H105" s="6"/>
      <c r="I105" s="6"/>
      <c r="J105" s="7">
        <f>IF(AND(H105="",I105=""),"",H105+I105)</f>
      </c>
      <c r="K105" s="6"/>
      <c r="L105" s="2"/>
      <c r="M105" s="6"/>
      <c r="N105" s="7">
        <f>IF(J105="","",J105-K105-M105)</f>
      </c>
      <c r="O105" s="4"/>
      <c r="P105" s="4"/>
      <c r="Q105" s="5"/>
    </row>
    <row r="106" spans="1:17" x14ac:dyDescent="0.25">
      <c r="A106" s="2"/>
      <c r="B106" s="3"/>
      <c r="C106" s="3"/>
      <c r="D106" s="4"/>
      <c r="E106" s="4"/>
      <c r="F106" s="5"/>
      <c r="G106" s="4"/>
      <c r="H106" s="6"/>
      <c r="I106" s="6"/>
      <c r="J106" s="7">
        <f>IF(AND(H106="",I106=""),"",H106+I106)</f>
      </c>
      <c r="K106" s="6"/>
      <c r="L106" s="2"/>
      <c r="M106" s="6"/>
      <c r="N106" s="7">
        <f>IF(J106="","",J106-K106-M106)</f>
      </c>
      <c r="O106" s="4"/>
      <c r="P106" s="4"/>
      <c r="Q106" s="5"/>
    </row>
    <row r="107" spans="1:17" x14ac:dyDescent="0.25">
      <c r="A107" s="2"/>
      <c r="B107" s="3"/>
      <c r="C107" s="3"/>
      <c r="D107" s="4"/>
      <c r="E107" s="4"/>
      <c r="F107" s="5"/>
      <c r="G107" s="4"/>
      <c r="H107" s="6"/>
      <c r="I107" s="6"/>
      <c r="J107" s="7">
        <f>IF(AND(H107="",I107=""),"",H107+I107)</f>
      </c>
      <c r="K107" s="6"/>
      <c r="L107" s="2"/>
      <c r="M107" s="6"/>
      <c r="N107" s="7">
        <f>IF(J107="","",J107-K107-M107)</f>
      </c>
      <c r="O107" s="4"/>
      <c r="P107" s="4"/>
      <c r="Q107" s="5"/>
    </row>
    <row r="108" spans="1:17" x14ac:dyDescent="0.25">
      <c r="A108" s="2"/>
      <c r="B108" s="3"/>
      <c r="C108" s="3"/>
      <c r="D108" s="4"/>
      <c r="E108" s="4"/>
      <c r="F108" s="5"/>
      <c r="G108" s="4"/>
      <c r="H108" s="6"/>
      <c r="I108" s="6"/>
      <c r="J108" s="7">
        <f>IF(AND(H108="",I108=""),"",H108+I108)</f>
      </c>
      <c r="K108" s="6"/>
      <c r="L108" s="2"/>
      <c r="M108" s="6"/>
      <c r="N108" s="7">
        <f>IF(J108="","",J108-K108-M108)</f>
      </c>
      <c r="O108" s="4"/>
      <c r="P108" s="4"/>
      <c r="Q108" s="5"/>
    </row>
    <row r="109" spans="1:17" x14ac:dyDescent="0.25">
      <c r="A109" s="2"/>
      <c r="B109" s="3"/>
      <c r="C109" s="3"/>
      <c r="D109" s="4"/>
      <c r="E109" s="4"/>
      <c r="F109" s="5"/>
      <c r="G109" s="4"/>
      <c r="H109" s="6"/>
      <c r="I109" s="6"/>
      <c r="J109" s="7">
        <f>IF(AND(H109="",I109=""),"",H109+I109)</f>
      </c>
      <c r="K109" s="6"/>
      <c r="L109" s="2"/>
      <c r="M109" s="6"/>
      <c r="N109" s="7">
        <f>IF(J109="","",J109-K109-M109)</f>
      </c>
      <c r="O109" s="4"/>
      <c r="P109" s="4"/>
      <c r="Q109" s="5"/>
    </row>
    <row r="110" spans="1:17" x14ac:dyDescent="0.25">
      <c r="A110" s="2"/>
      <c r="B110" s="3"/>
      <c r="C110" s="3"/>
      <c r="D110" s="4"/>
      <c r="E110" s="4"/>
      <c r="F110" s="5"/>
      <c r="G110" s="4"/>
      <c r="H110" s="6"/>
      <c r="I110" s="6"/>
      <c r="J110" s="7">
        <f>IF(AND(H110="",I110=""),"",H110+I110)</f>
      </c>
      <c r="K110" s="6"/>
      <c r="L110" s="2"/>
      <c r="M110" s="6"/>
      <c r="N110" s="7">
        <f>IF(J110="","",J110-K110-M110)</f>
      </c>
      <c r="O110" s="4"/>
      <c r="P110" s="4"/>
      <c r="Q110" s="5"/>
    </row>
    <row r="111" spans="1:17" x14ac:dyDescent="0.25">
      <c r="A111" s="2"/>
      <c r="B111" s="3"/>
      <c r="C111" s="3"/>
      <c r="D111" s="4"/>
      <c r="E111" s="4"/>
      <c r="F111" s="5"/>
      <c r="G111" s="4"/>
      <c r="H111" s="6"/>
      <c r="I111" s="6"/>
      <c r="J111" s="7">
        <f>IF(AND(H111="",I111=""),"",H111+I111)</f>
      </c>
      <c r="K111" s="6"/>
      <c r="L111" s="2"/>
      <c r="M111" s="6"/>
      <c r="N111" s="7">
        <f>IF(J111="","",J111-K111-M111)</f>
      </c>
      <c r="O111" s="4"/>
      <c r="P111" s="4"/>
      <c r="Q111" s="5"/>
    </row>
    <row r="112" spans="1:17" x14ac:dyDescent="0.25">
      <c r="A112" s="2"/>
      <c r="B112" s="3"/>
      <c r="C112" s="3"/>
      <c r="D112" s="4"/>
      <c r="E112" s="4"/>
      <c r="F112" s="5"/>
      <c r="G112" s="4"/>
      <c r="H112" s="6"/>
      <c r="I112" s="6"/>
      <c r="J112" s="7">
        <f>IF(AND(H112="",I112=""),"",H112+I112)</f>
      </c>
      <c r="K112" s="6"/>
      <c r="L112" s="2"/>
      <c r="M112" s="6"/>
      <c r="N112" s="7">
        <f>IF(J112="","",J112-K112-M112)</f>
      </c>
      <c r="O112" s="4"/>
      <c r="P112" s="4"/>
      <c r="Q112" s="5"/>
    </row>
    <row r="113" spans="1:17" x14ac:dyDescent="0.25">
      <c r="A113" s="2"/>
      <c r="B113" s="3"/>
      <c r="C113" s="3"/>
      <c r="D113" s="4"/>
      <c r="E113" s="4"/>
      <c r="F113" s="5"/>
      <c r="G113" s="4"/>
      <c r="H113" s="6"/>
      <c r="I113" s="6"/>
      <c r="J113" s="7">
        <f>IF(AND(H113="",I113=""),"",H113+I113)</f>
      </c>
      <c r="K113" s="6"/>
      <c r="L113" s="2"/>
      <c r="M113" s="6"/>
      <c r="N113" s="7">
        <f>IF(J113="","",J113-K113-M113)</f>
      </c>
      <c r="O113" s="4"/>
      <c r="P113" s="4"/>
      <c r="Q113" s="5"/>
    </row>
    <row r="114" spans="1:17" x14ac:dyDescent="0.25">
      <c r="A114" s="2"/>
      <c r="B114" s="3"/>
      <c r="C114" s="3"/>
      <c r="D114" s="4"/>
      <c r="E114" s="4"/>
      <c r="F114" s="5"/>
      <c r="G114" s="4"/>
      <c r="H114" s="6"/>
      <c r="I114" s="6"/>
      <c r="J114" s="7">
        <f>IF(AND(H114="",I114=""),"",H114+I114)</f>
      </c>
      <c r="K114" s="6"/>
      <c r="L114" s="2"/>
      <c r="M114" s="6"/>
      <c r="N114" s="7">
        <f>IF(J114="","",J114-K114-M114)</f>
      </c>
      <c r="O114" s="4"/>
      <c r="P114" s="4"/>
      <c r="Q114" s="5"/>
    </row>
    <row r="115" spans="1:17" x14ac:dyDescent="0.25">
      <c r="A115" s="2"/>
      <c r="B115" s="3"/>
      <c r="C115" s="3"/>
      <c r="D115" s="4"/>
      <c r="E115" s="4"/>
      <c r="F115" s="5"/>
      <c r="G115" s="4"/>
      <c r="H115" s="6"/>
      <c r="I115" s="6"/>
      <c r="J115" s="7">
        <f>IF(AND(H115="",I115=""),"",H115+I115)</f>
      </c>
      <c r="K115" s="6"/>
      <c r="L115" s="2"/>
      <c r="M115" s="6"/>
      <c r="N115" s="7">
        <f>IF(J115="","",J115-K115-M115)</f>
      </c>
      <c r="O115" s="4"/>
      <c r="P115" s="4"/>
      <c r="Q115" s="5"/>
    </row>
    <row r="116" spans="1:17" x14ac:dyDescent="0.25">
      <c r="A116" s="2"/>
      <c r="B116" s="3"/>
      <c r="C116" s="3"/>
      <c r="D116" s="4"/>
      <c r="E116" s="4"/>
      <c r="F116" s="5"/>
      <c r="G116" s="4"/>
      <c r="H116" s="6"/>
      <c r="I116" s="6"/>
      <c r="J116" s="7">
        <f>IF(AND(H116="",I116=""),"",H116+I116)</f>
      </c>
      <c r="K116" s="6"/>
      <c r="L116" s="2"/>
      <c r="M116" s="6"/>
      <c r="N116" s="7">
        <f>IF(J116="","",J116-K116-M116)</f>
      </c>
      <c r="O116" s="4"/>
      <c r="P116" s="4"/>
      <c r="Q116" s="5"/>
    </row>
    <row r="117" spans="1:17" x14ac:dyDescent="0.25">
      <c r="A117" s="2"/>
      <c r="B117" s="3"/>
      <c r="C117" s="3"/>
      <c r="D117" s="4"/>
      <c r="E117" s="4"/>
      <c r="F117" s="5"/>
      <c r="G117" s="4"/>
      <c r="H117" s="6"/>
      <c r="I117" s="6"/>
      <c r="J117" s="7">
        <f>IF(AND(H117="",I117=""),"",H117+I117)</f>
      </c>
      <c r="K117" s="6"/>
      <c r="L117" s="2"/>
      <c r="M117" s="6"/>
      <c r="N117" s="7">
        <f>IF(J117="","",J117-K117-M117)</f>
      </c>
      <c r="O117" s="4"/>
      <c r="P117" s="4"/>
      <c r="Q117" s="5"/>
    </row>
    <row r="118" spans="1:17" x14ac:dyDescent="0.25">
      <c r="A118" s="2"/>
      <c r="B118" s="3"/>
      <c r="C118" s="3"/>
      <c r="D118" s="4"/>
      <c r="E118" s="4"/>
      <c r="F118" s="5"/>
      <c r="G118" s="4"/>
      <c r="H118" s="6"/>
      <c r="I118" s="6"/>
      <c r="J118" s="7">
        <f>IF(AND(H118="",I118=""),"",H118+I118)</f>
      </c>
      <c r="K118" s="6"/>
      <c r="L118" s="2"/>
      <c r="M118" s="6"/>
      <c r="N118" s="7">
        <f>IF(J118="","",J118-K118-M118)</f>
      </c>
      <c r="O118" s="4"/>
      <c r="P118" s="4"/>
      <c r="Q118" s="5"/>
    </row>
    <row r="119" spans="1:17" x14ac:dyDescent="0.25">
      <c r="A119" s="2"/>
      <c r="B119" s="3"/>
      <c r="C119" s="3"/>
      <c r="D119" s="4"/>
      <c r="E119" s="4"/>
      <c r="F119" s="5"/>
      <c r="G119" s="4"/>
      <c r="H119" s="6"/>
      <c r="I119" s="6"/>
      <c r="J119" s="7">
        <f>IF(AND(H119="",I119=""),"",H119+I119)</f>
      </c>
      <c r="K119" s="6"/>
      <c r="L119" s="2"/>
      <c r="M119" s="6"/>
      <c r="N119" s="7">
        <f>IF(J119="","",J119-K119-M119)</f>
      </c>
      <c r="O119" s="4"/>
      <c r="P119" s="4"/>
      <c r="Q119" s="5"/>
    </row>
    <row r="120" spans="1:17" x14ac:dyDescent="0.25">
      <c r="A120" s="2"/>
      <c r="B120" s="3"/>
      <c r="C120" s="3"/>
      <c r="D120" s="4"/>
      <c r="E120" s="4"/>
      <c r="F120" s="5"/>
      <c r="G120" s="4"/>
      <c r="H120" s="6"/>
      <c r="I120" s="6"/>
      <c r="J120" s="7">
        <f>IF(AND(H120="",I120=""),"",H120+I120)</f>
      </c>
      <c r="K120" s="6"/>
      <c r="L120" s="2"/>
      <c r="M120" s="6"/>
      <c r="N120" s="7">
        <f>IF(J120="","",J120-K120-M120)</f>
      </c>
      <c r="O120" s="4"/>
      <c r="P120" s="4"/>
      <c r="Q120" s="5"/>
    </row>
    <row r="121" spans="1:17" x14ac:dyDescent="0.25">
      <c r="A121" s="2"/>
      <c r="B121" s="3"/>
      <c r="C121" s="3"/>
      <c r="D121" s="4"/>
      <c r="E121" s="4"/>
      <c r="F121" s="5"/>
      <c r="G121" s="4"/>
      <c r="H121" s="6"/>
      <c r="I121" s="6"/>
      <c r="J121" s="7">
        <f>IF(AND(H121="",I121=""),"",H121+I121)</f>
      </c>
      <c r="K121" s="6"/>
      <c r="L121" s="2"/>
      <c r="M121" s="6"/>
      <c r="N121" s="7">
        <f>IF(J121="","",J121-K121-M121)</f>
      </c>
      <c r="O121" s="4"/>
      <c r="P121" s="4"/>
      <c r="Q121" s="5"/>
    </row>
    <row r="122" spans="1:17" x14ac:dyDescent="0.25">
      <c r="A122" s="2"/>
      <c r="B122" s="3"/>
      <c r="C122" s="3"/>
      <c r="D122" s="4"/>
      <c r="E122" s="4"/>
      <c r="F122" s="5"/>
      <c r="G122" s="4"/>
      <c r="H122" s="6"/>
      <c r="I122" s="6"/>
      <c r="J122" s="7">
        <f>IF(AND(H122="",I122=""),"",H122+I122)</f>
      </c>
      <c r="K122" s="6"/>
      <c r="L122" s="2"/>
      <c r="M122" s="6"/>
      <c r="N122" s="7">
        <f>IF(J122="","",J122-K122-M122)</f>
      </c>
      <c r="O122" s="4"/>
      <c r="P122" s="4"/>
      <c r="Q122" s="5"/>
    </row>
    <row r="123" spans="1:17" x14ac:dyDescent="0.25">
      <c r="A123" s="2"/>
      <c r="B123" s="3"/>
      <c r="C123" s="3"/>
      <c r="D123" s="4"/>
      <c r="E123" s="4"/>
      <c r="F123" s="5"/>
      <c r="G123" s="4"/>
      <c r="H123" s="6"/>
      <c r="I123" s="6"/>
      <c r="J123" s="7">
        <f>IF(AND(H123="",I123=""),"",H123+I123)</f>
      </c>
      <c r="K123" s="6"/>
      <c r="L123" s="2"/>
      <c r="M123" s="6"/>
      <c r="N123" s="7">
        <f>IF(J123="","",J123-K123-M123)</f>
      </c>
      <c r="O123" s="4"/>
      <c r="P123" s="4"/>
      <c r="Q123" s="5"/>
    </row>
    <row r="124" spans="1:17" x14ac:dyDescent="0.25">
      <c r="A124" s="2"/>
      <c r="B124" s="3"/>
      <c r="C124" s="3"/>
      <c r="D124" s="4"/>
      <c r="E124" s="4"/>
      <c r="F124" s="5"/>
      <c r="G124" s="4"/>
      <c r="H124" s="6"/>
      <c r="I124" s="6"/>
      <c r="J124" s="7">
        <f>IF(AND(H124="",I124=""),"",H124+I124)</f>
      </c>
      <c r="K124" s="6"/>
      <c r="L124" s="2"/>
      <c r="M124" s="6"/>
      <c r="N124" s="7">
        <f>IF(J124="","",J124-K124-M124)</f>
      </c>
      <c r="O124" s="4"/>
      <c r="P124" s="4"/>
      <c r="Q124" s="5"/>
    </row>
    <row r="125" spans="1:17" x14ac:dyDescent="0.25">
      <c r="A125" s="2"/>
      <c r="B125" s="3"/>
      <c r="C125" s="3"/>
      <c r="D125" s="4"/>
      <c r="E125" s="4"/>
      <c r="F125" s="5"/>
      <c r="G125" s="4"/>
      <c r="H125" s="6"/>
      <c r="I125" s="6"/>
      <c r="J125" s="7">
        <f>IF(AND(H125="",I125=""),"",H125+I125)</f>
      </c>
      <c r="K125" s="6"/>
      <c r="L125" s="2"/>
      <c r="M125" s="6"/>
      <c r="N125" s="7">
        <f>IF(J125="","",J125-K125-M125)</f>
      </c>
      <c r="O125" s="4"/>
      <c r="P125" s="4"/>
      <c r="Q125" s="5"/>
    </row>
    <row r="126" spans="1:17" x14ac:dyDescent="0.25">
      <c r="A126" s="2"/>
      <c r="B126" s="3"/>
      <c r="C126" s="3"/>
      <c r="D126" s="4"/>
      <c r="E126" s="4"/>
      <c r="F126" s="5"/>
      <c r="G126" s="4"/>
      <c r="H126" s="6"/>
      <c r="I126" s="6"/>
      <c r="J126" s="7">
        <f>IF(AND(H126="",I126=""),"",H126+I126)</f>
      </c>
      <c r="K126" s="6"/>
      <c r="L126" s="2"/>
      <c r="M126" s="6"/>
      <c r="N126" s="7">
        <f>IF(J126="","",J126-K126-M126)</f>
      </c>
      <c r="O126" s="4"/>
      <c r="P126" s="4"/>
      <c r="Q126" s="5"/>
    </row>
    <row r="127" spans="1:17" x14ac:dyDescent="0.25">
      <c r="A127" s="2"/>
      <c r="B127" s="3"/>
      <c r="C127" s="3"/>
      <c r="D127" s="4"/>
      <c r="E127" s="4"/>
      <c r="F127" s="5"/>
      <c r="G127" s="4"/>
      <c r="H127" s="6"/>
      <c r="I127" s="6"/>
      <c r="J127" s="7">
        <f>IF(AND(H127="",I127=""),"",H127+I127)</f>
      </c>
      <c r="K127" s="6"/>
      <c r="L127" s="2"/>
      <c r="M127" s="6"/>
      <c r="N127" s="7">
        <f>IF(J127="","",J127-K127-M127)</f>
      </c>
      <c r="O127" s="4"/>
      <c r="P127" s="4"/>
      <c r="Q127" s="5"/>
    </row>
    <row r="128" spans="1:17" x14ac:dyDescent="0.25">
      <c r="A128" s="2"/>
      <c r="B128" s="3"/>
      <c r="C128" s="3"/>
      <c r="D128" s="4"/>
      <c r="E128" s="4"/>
      <c r="F128" s="5"/>
      <c r="G128" s="4"/>
      <c r="H128" s="6"/>
      <c r="I128" s="6"/>
      <c r="J128" s="7">
        <f>IF(AND(H128="",I128=""),"",H128+I128)</f>
      </c>
      <c r="K128" s="6"/>
      <c r="L128" s="2"/>
      <c r="M128" s="6"/>
      <c r="N128" s="7">
        <f>IF(J128="","",J128-K128-M128)</f>
      </c>
      <c r="O128" s="4"/>
      <c r="P128" s="4"/>
      <c r="Q128" s="5"/>
    </row>
    <row r="129" spans="1:17" x14ac:dyDescent="0.25">
      <c r="A129" s="2"/>
      <c r="B129" s="3"/>
      <c r="C129" s="3"/>
      <c r="D129" s="4"/>
      <c r="E129" s="4"/>
      <c r="F129" s="5"/>
      <c r="G129" s="4"/>
      <c r="H129" s="6"/>
      <c r="I129" s="6"/>
      <c r="J129" s="7">
        <f>IF(AND(H129="",I129=""),"",H129+I129)</f>
      </c>
      <c r="K129" s="6"/>
      <c r="L129" s="2"/>
      <c r="M129" s="6"/>
      <c r="N129" s="7">
        <f>IF(J129="","",J129-K129-M129)</f>
      </c>
      <c r="O129" s="4"/>
      <c r="P129" s="4"/>
      <c r="Q129" s="5"/>
    </row>
    <row r="130" spans="1:17" x14ac:dyDescent="0.25">
      <c r="A130" s="2"/>
      <c r="B130" s="3"/>
      <c r="C130" s="3"/>
      <c r="D130" s="4"/>
      <c r="E130" s="4"/>
      <c r="F130" s="5"/>
      <c r="G130" s="4"/>
      <c r="H130" s="6"/>
      <c r="I130" s="6"/>
      <c r="J130" s="7">
        <f>IF(AND(H130="",I130=""),"",H130+I130)</f>
      </c>
      <c r="K130" s="6"/>
      <c r="L130" s="2"/>
      <c r="M130" s="6"/>
      <c r="N130" s="7">
        <f>IF(J130="","",J130-K130-M130)</f>
      </c>
      <c r="O130" s="4"/>
      <c r="P130" s="4"/>
      <c r="Q130" s="5"/>
    </row>
    <row r="131" spans="1:17" x14ac:dyDescent="0.25">
      <c r="A131" s="2"/>
      <c r="B131" s="3"/>
      <c r="C131" s="3"/>
      <c r="D131" s="4"/>
      <c r="E131" s="4"/>
      <c r="F131" s="5"/>
      <c r="G131" s="4"/>
      <c r="H131" s="6"/>
      <c r="I131" s="6"/>
      <c r="J131" s="7">
        <f>IF(AND(H131="",I131=""),"",H131+I131)</f>
      </c>
      <c r="K131" s="6"/>
      <c r="L131" s="2"/>
      <c r="M131" s="6"/>
      <c r="N131" s="7">
        <f>IF(J131="","",J131-K131-M131)</f>
      </c>
      <c r="O131" s="4"/>
      <c r="P131" s="4"/>
      <c r="Q131" s="5"/>
    </row>
    <row r="132" spans="1:17" x14ac:dyDescent="0.25">
      <c r="A132" s="2"/>
      <c r="B132" s="3"/>
      <c r="C132" s="3"/>
      <c r="D132" s="4"/>
      <c r="E132" s="4"/>
      <c r="F132" s="5"/>
      <c r="G132" s="4"/>
      <c r="H132" s="6"/>
      <c r="I132" s="6"/>
      <c r="J132" s="7">
        <f>IF(AND(H132="",I132=""),"",H132+I132)</f>
      </c>
      <c r="K132" s="6"/>
      <c r="L132" s="2"/>
      <c r="M132" s="6"/>
      <c r="N132" s="7">
        <f>IF(J132="","",J132-K132-M132)</f>
      </c>
      <c r="O132" s="4"/>
      <c r="P132" s="4"/>
      <c r="Q132" s="5"/>
    </row>
    <row r="133" spans="1:17" x14ac:dyDescent="0.25">
      <c r="A133" s="2"/>
      <c r="B133" s="3"/>
      <c r="C133" s="3"/>
      <c r="D133" s="4"/>
      <c r="E133" s="4"/>
      <c r="F133" s="5"/>
      <c r="G133" s="4"/>
      <c r="H133" s="6"/>
      <c r="I133" s="6"/>
      <c r="J133" s="7">
        <f>IF(AND(H133="",I133=""),"",H133+I133)</f>
      </c>
      <c r="K133" s="6"/>
      <c r="L133" s="2"/>
      <c r="M133" s="6"/>
      <c r="N133" s="7">
        <f>IF(J133="","",J133-K133-M133)</f>
      </c>
      <c r="O133" s="4"/>
      <c r="P133" s="4"/>
      <c r="Q133" s="5"/>
    </row>
    <row r="134" spans="1:17" x14ac:dyDescent="0.25">
      <c r="A134" s="2"/>
      <c r="B134" s="3"/>
      <c r="C134" s="3"/>
      <c r="D134" s="4"/>
      <c r="E134" s="4"/>
      <c r="F134" s="5"/>
      <c r="G134" s="4"/>
      <c r="H134" s="6"/>
      <c r="I134" s="6"/>
      <c r="J134" s="7">
        <f>IF(AND(H134="",I134=""),"",H134+I134)</f>
      </c>
      <c r="K134" s="6"/>
      <c r="L134" s="2"/>
      <c r="M134" s="6"/>
      <c r="N134" s="7">
        <f>IF(J134="","",J134-K134-M134)</f>
      </c>
      <c r="O134" s="4"/>
      <c r="P134" s="4"/>
      <c r="Q134" s="5"/>
    </row>
    <row r="135" spans="1:17" x14ac:dyDescent="0.25">
      <c r="A135" s="2"/>
      <c r="B135" s="3"/>
      <c r="C135" s="3"/>
      <c r="D135" s="4"/>
      <c r="E135" s="4"/>
      <c r="F135" s="5"/>
      <c r="G135" s="4"/>
      <c r="H135" s="6"/>
      <c r="I135" s="6"/>
      <c r="J135" s="7">
        <f>IF(AND(H135="",I135=""),"",H135+I135)</f>
      </c>
      <c r="K135" s="6"/>
      <c r="L135" s="2"/>
      <c r="M135" s="6"/>
      <c r="N135" s="7">
        <f>IF(J135="","",J135-K135-M135)</f>
      </c>
      <c r="O135" s="4"/>
      <c r="P135" s="4"/>
      <c r="Q135" s="5"/>
    </row>
    <row r="136" spans="1:17" x14ac:dyDescent="0.25">
      <c r="A136" s="2"/>
      <c r="B136" s="3"/>
      <c r="C136" s="3"/>
      <c r="D136" s="4"/>
      <c r="E136" s="4"/>
      <c r="F136" s="5"/>
      <c r="G136" s="4"/>
      <c r="H136" s="6"/>
      <c r="I136" s="6"/>
      <c r="J136" s="7">
        <f>IF(AND(H136="",I136=""),"",H136+I136)</f>
      </c>
      <c r="K136" s="6"/>
      <c r="L136" s="2"/>
      <c r="M136" s="6"/>
      <c r="N136" s="7">
        <f>IF(J136="","",J136-K136-M136)</f>
      </c>
      <c r="O136" s="4"/>
      <c r="P136" s="4"/>
      <c r="Q136" s="5"/>
    </row>
    <row r="137" spans="1:17" x14ac:dyDescent="0.25">
      <c r="A137" s="2"/>
      <c r="B137" s="3"/>
      <c r="C137" s="3"/>
      <c r="D137" s="4"/>
      <c r="E137" s="4"/>
      <c r="F137" s="5"/>
      <c r="G137" s="4"/>
      <c r="H137" s="6"/>
      <c r="I137" s="6"/>
      <c r="J137" s="7">
        <f>IF(AND(H137="",I137=""),"",H137+I137)</f>
      </c>
      <c r="K137" s="6"/>
      <c r="L137" s="2"/>
      <c r="M137" s="6"/>
      <c r="N137" s="7">
        <f>IF(J137="","",J137-K137-M137)</f>
      </c>
      <c r="O137" s="4"/>
      <c r="P137" s="4"/>
      <c r="Q137" s="5"/>
    </row>
    <row r="138" spans="1:17" x14ac:dyDescent="0.25">
      <c r="A138" s="2"/>
      <c r="B138" s="3"/>
      <c r="C138" s="3"/>
      <c r="D138" s="4"/>
      <c r="E138" s="4"/>
      <c r="F138" s="5"/>
      <c r="G138" s="4"/>
      <c r="H138" s="6"/>
      <c r="I138" s="6"/>
      <c r="J138" s="7">
        <f>IF(AND(H138="",I138=""),"",H138+I138)</f>
      </c>
      <c r="K138" s="6"/>
      <c r="L138" s="2"/>
      <c r="M138" s="6"/>
      <c r="N138" s="7">
        <f>IF(J138="","",J138-K138-M138)</f>
      </c>
      <c r="O138" s="4"/>
      <c r="P138" s="4"/>
      <c r="Q138" s="5"/>
    </row>
    <row r="139" spans="1:17" x14ac:dyDescent="0.25">
      <c r="A139" s="2"/>
      <c r="B139" s="3"/>
      <c r="C139" s="3"/>
      <c r="D139" s="4"/>
      <c r="E139" s="4"/>
      <c r="F139" s="5"/>
      <c r="G139" s="4"/>
      <c r="H139" s="6"/>
      <c r="I139" s="6"/>
      <c r="J139" s="7">
        <f>IF(AND(H139="",I139=""),"",H139+I139)</f>
      </c>
      <c r="K139" s="6"/>
      <c r="L139" s="2"/>
      <c r="M139" s="6"/>
      <c r="N139" s="7">
        <f>IF(J139="","",J139-K139-M139)</f>
      </c>
      <c r="O139" s="4"/>
      <c r="P139" s="4"/>
      <c r="Q139" s="5"/>
    </row>
    <row r="140" spans="1:17" x14ac:dyDescent="0.25">
      <c r="A140" s="2"/>
      <c r="B140" s="3"/>
      <c r="C140" s="3"/>
      <c r="D140" s="4"/>
      <c r="E140" s="4"/>
      <c r="F140" s="5"/>
      <c r="G140" s="4"/>
      <c r="H140" s="6"/>
      <c r="I140" s="6"/>
      <c r="J140" s="7">
        <f>IF(AND(H140="",I140=""),"",H140+I140)</f>
      </c>
      <c r="K140" s="6"/>
      <c r="L140" s="2"/>
      <c r="M140" s="6"/>
      <c r="N140" s="7">
        <f>IF(J140="","",J140-K140-M140)</f>
      </c>
      <c r="O140" s="4"/>
      <c r="P140" s="4"/>
      <c r="Q140" s="5"/>
    </row>
    <row r="141" spans="1:17" x14ac:dyDescent="0.25">
      <c r="A141" s="2"/>
      <c r="B141" s="3"/>
      <c r="C141" s="3"/>
      <c r="D141" s="4"/>
      <c r="E141" s="4"/>
      <c r="F141" s="5"/>
      <c r="G141" s="4"/>
      <c r="H141" s="6"/>
      <c r="I141" s="6"/>
      <c r="J141" s="7">
        <f>IF(AND(H141="",I141=""),"",H141+I141)</f>
      </c>
      <c r="K141" s="6"/>
      <c r="L141" s="2"/>
      <c r="M141" s="6"/>
      <c r="N141" s="7">
        <f>IF(J141="","",J141-K141-M141)</f>
      </c>
      <c r="O141" s="4"/>
      <c r="P141" s="4"/>
      <c r="Q141" s="5"/>
    </row>
    <row r="142" spans="1:17" x14ac:dyDescent="0.25">
      <c r="A142" s="2"/>
      <c r="B142" s="3"/>
      <c r="C142" s="3"/>
      <c r="D142" s="4"/>
      <c r="E142" s="4"/>
      <c r="F142" s="5"/>
      <c r="G142" s="4"/>
      <c r="H142" s="6"/>
      <c r="I142" s="6"/>
      <c r="J142" s="7">
        <f>IF(AND(H142="",I142=""),"",H142+I142)</f>
      </c>
      <c r="K142" s="6"/>
      <c r="L142" s="2"/>
      <c r="M142" s="6"/>
      <c r="N142" s="7">
        <f>IF(J142="","",J142-K142-M142)</f>
      </c>
      <c r="O142" s="4"/>
      <c r="P142" s="4"/>
      <c r="Q142" s="5"/>
    </row>
    <row r="143" spans="1:17" x14ac:dyDescent="0.25">
      <c r="A143" s="2"/>
      <c r="B143" s="3"/>
      <c r="C143" s="3"/>
      <c r="D143" s="4"/>
      <c r="E143" s="4"/>
      <c r="F143" s="5"/>
      <c r="G143" s="4"/>
      <c r="H143" s="6"/>
      <c r="I143" s="6"/>
      <c r="J143" s="7">
        <f>IF(AND(H143="",I143=""),"",H143+I143)</f>
      </c>
      <c r="K143" s="6"/>
      <c r="L143" s="2"/>
      <c r="M143" s="6"/>
      <c r="N143" s="7">
        <f>IF(J143="","",J143-K143-M143)</f>
      </c>
      <c r="O143" s="4"/>
      <c r="P143" s="4"/>
      <c r="Q143" s="5"/>
    </row>
    <row r="144" spans="1:17" x14ac:dyDescent="0.25">
      <c r="A144" s="2"/>
      <c r="B144" s="3"/>
      <c r="C144" s="3"/>
      <c r="D144" s="4"/>
      <c r="E144" s="4"/>
      <c r="F144" s="5"/>
      <c r="G144" s="4"/>
      <c r="H144" s="6"/>
      <c r="I144" s="6"/>
      <c r="J144" s="7">
        <f>IF(AND(H144="",I144=""),"",H144+I144)</f>
      </c>
      <c r="K144" s="6"/>
      <c r="L144" s="2"/>
      <c r="M144" s="6"/>
      <c r="N144" s="7">
        <f>IF(J144="","",J144-K144-M144)</f>
      </c>
      <c r="O144" s="4"/>
      <c r="P144" s="4"/>
      <c r="Q144" s="5"/>
    </row>
    <row r="145" spans="1:17" x14ac:dyDescent="0.25">
      <c r="A145" s="2"/>
      <c r="B145" s="3"/>
      <c r="C145" s="3"/>
      <c r="D145" s="4"/>
      <c r="E145" s="4"/>
      <c r="F145" s="5"/>
      <c r="G145" s="4"/>
      <c r="H145" s="6"/>
      <c r="I145" s="6"/>
      <c r="J145" s="7">
        <f>IF(AND(H145="",I145=""),"",H145+I145)</f>
      </c>
      <c r="K145" s="6"/>
      <c r="L145" s="2"/>
      <c r="M145" s="6"/>
      <c r="N145" s="7">
        <f>IF(J145="","",J145-K145-M145)</f>
      </c>
      <c r="O145" s="4"/>
      <c r="P145" s="4"/>
      <c r="Q145" s="5"/>
    </row>
    <row r="146" spans="1:17" x14ac:dyDescent="0.25">
      <c r="A146" s="2"/>
      <c r="B146" s="3"/>
      <c r="C146" s="3"/>
      <c r="D146" s="4"/>
      <c r="E146" s="4"/>
      <c r="F146" s="5"/>
      <c r="G146" s="4"/>
      <c r="H146" s="6"/>
      <c r="I146" s="6"/>
      <c r="J146" s="7">
        <f>IF(AND(H146="",I146=""),"",H146+I146)</f>
      </c>
      <c r="K146" s="6"/>
      <c r="L146" s="2"/>
      <c r="M146" s="6"/>
      <c r="N146" s="7">
        <f>IF(J146="","",J146-K146-M146)</f>
      </c>
      <c r="O146" s="4"/>
      <c r="P146" s="4"/>
      <c r="Q146" s="5"/>
    </row>
    <row r="147" spans="1:17" x14ac:dyDescent="0.25">
      <c r="A147" s="2"/>
      <c r="B147" s="3"/>
      <c r="C147" s="3"/>
      <c r="D147" s="4"/>
      <c r="E147" s="4"/>
      <c r="F147" s="5"/>
      <c r="G147" s="4"/>
      <c r="H147" s="6"/>
      <c r="I147" s="6"/>
      <c r="J147" s="7">
        <f>IF(AND(H147="",I147=""),"",H147+I147)</f>
      </c>
      <c r="K147" s="6"/>
      <c r="L147" s="2"/>
      <c r="M147" s="6"/>
      <c r="N147" s="7">
        <f>IF(J147="","",J147-K147-M147)</f>
      </c>
      <c r="O147" s="4"/>
      <c r="P147" s="4"/>
      <c r="Q147" s="5"/>
    </row>
    <row r="148" spans="1:17" x14ac:dyDescent="0.25">
      <c r="A148" s="2"/>
      <c r="B148" s="3"/>
      <c r="C148" s="3"/>
      <c r="D148" s="4"/>
      <c r="E148" s="4"/>
      <c r="F148" s="5"/>
      <c r="G148" s="4"/>
      <c r="H148" s="6"/>
      <c r="I148" s="6"/>
      <c r="J148" s="7">
        <f>IF(AND(H148="",I148=""),"",H148+I148)</f>
      </c>
      <c r="K148" s="6"/>
      <c r="L148" s="2"/>
      <c r="M148" s="6"/>
      <c r="N148" s="7">
        <f>IF(J148="","",J148-K148-M148)</f>
      </c>
      <c r="O148" s="4"/>
      <c r="P148" s="4"/>
      <c r="Q148" s="5"/>
    </row>
    <row r="149" spans="1:17" x14ac:dyDescent="0.25">
      <c r="A149" s="2"/>
      <c r="B149" s="3"/>
      <c r="C149" s="3"/>
      <c r="D149" s="4"/>
      <c r="E149" s="4"/>
      <c r="F149" s="5"/>
      <c r="G149" s="4"/>
      <c r="H149" s="6"/>
      <c r="I149" s="6"/>
      <c r="J149" s="7">
        <f>IF(AND(H149="",I149=""),"",H149+I149)</f>
      </c>
      <c r="K149" s="6"/>
      <c r="L149" s="2"/>
      <c r="M149" s="6"/>
      <c r="N149" s="7">
        <f>IF(J149="","",J149-K149-M149)</f>
      </c>
      <c r="O149" s="4"/>
      <c r="P149" s="4"/>
      <c r="Q149" s="5"/>
    </row>
    <row r="150" spans="1:17" x14ac:dyDescent="0.25">
      <c r="A150" s="2"/>
      <c r="B150" s="3"/>
      <c r="C150" s="3"/>
      <c r="D150" s="4"/>
      <c r="E150" s="4"/>
      <c r="F150" s="5"/>
      <c r="G150" s="4"/>
      <c r="H150" s="6"/>
      <c r="I150" s="6"/>
      <c r="J150" s="7">
        <f>IF(AND(H150="",I150=""),"",H150+I150)</f>
      </c>
      <c r="K150" s="6"/>
      <c r="L150" s="2"/>
      <c r="M150" s="6"/>
      <c r="N150" s="7">
        <f>IF(J150="","",J150-K150-M150)</f>
      </c>
      <c r="O150" s="4"/>
      <c r="P150" s="4"/>
      <c r="Q150" s="5"/>
    </row>
    <row r="151" spans="1:17" x14ac:dyDescent="0.25">
      <c r="A151" s="2"/>
      <c r="B151" s="3"/>
      <c r="C151" s="3"/>
      <c r="D151" s="4"/>
      <c r="E151" s="4"/>
      <c r="F151" s="5"/>
      <c r="G151" s="4"/>
      <c r="H151" s="6"/>
      <c r="I151" s="6"/>
      <c r="J151" s="7">
        <f>IF(AND(H151="",I151=""),"",H151+I151)</f>
      </c>
      <c r="K151" s="6"/>
      <c r="L151" s="2"/>
      <c r="M151" s="6"/>
      <c r="N151" s="7">
        <f>IF(J151="","",J151-K151-M151)</f>
      </c>
      <c r="O151" s="4"/>
      <c r="P151" s="4"/>
      <c r="Q151" s="5"/>
    </row>
    <row r="152" spans="1:17" x14ac:dyDescent="0.25">
      <c r="A152" s="2"/>
      <c r="B152" s="3"/>
      <c r="C152" s="3"/>
      <c r="D152" s="4"/>
      <c r="E152" s="4"/>
      <c r="F152" s="5"/>
      <c r="G152" s="4"/>
      <c r="H152" s="6"/>
      <c r="I152" s="6"/>
      <c r="J152" s="7">
        <f>IF(AND(H152="",I152=""),"",H152+I152)</f>
      </c>
      <c r="K152" s="6"/>
      <c r="L152" s="2"/>
      <c r="M152" s="6"/>
      <c r="N152" s="7">
        <f>IF(J152="","",J152-K152-M152)</f>
      </c>
      <c r="O152" s="4"/>
      <c r="P152" s="4"/>
      <c r="Q152" s="5"/>
    </row>
    <row r="153" spans="1:17" x14ac:dyDescent="0.25">
      <c r="A153" s="2"/>
      <c r="B153" s="3"/>
      <c r="C153" s="3"/>
      <c r="D153" s="4"/>
      <c r="E153" s="4"/>
      <c r="F153" s="5"/>
      <c r="G153" s="4"/>
      <c r="H153" s="6"/>
      <c r="I153" s="6"/>
      <c r="J153" s="7">
        <f>IF(AND(H153="",I153=""),"",H153+I153)</f>
      </c>
      <c r="K153" s="6"/>
      <c r="L153" s="2"/>
      <c r="M153" s="6"/>
      <c r="N153" s="7">
        <f>IF(J153="","",J153-K153-M153)</f>
      </c>
      <c r="O153" s="4"/>
      <c r="P153" s="4"/>
      <c r="Q153" s="5"/>
    </row>
    <row r="154" spans="1:17" x14ac:dyDescent="0.25">
      <c r="A154" s="2"/>
      <c r="B154" s="3"/>
      <c r="C154" s="3"/>
      <c r="D154" s="4"/>
      <c r="E154" s="4"/>
      <c r="F154" s="5"/>
      <c r="G154" s="4"/>
      <c r="H154" s="6"/>
      <c r="I154" s="6"/>
      <c r="J154" s="7">
        <f>IF(AND(H154="",I154=""),"",H154+I154)</f>
      </c>
      <c r="K154" s="6"/>
      <c r="L154" s="2"/>
      <c r="M154" s="6"/>
      <c r="N154" s="7">
        <f>IF(J154="","",J154-K154-M154)</f>
      </c>
      <c r="O154" s="4"/>
      <c r="P154" s="4"/>
      <c r="Q154" s="5"/>
    </row>
    <row r="155" spans="1:17" x14ac:dyDescent="0.25">
      <c r="A155" s="2"/>
      <c r="B155" s="3"/>
      <c r="C155" s="3"/>
      <c r="D155" s="4"/>
      <c r="E155" s="4"/>
      <c r="F155" s="5"/>
      <c r="G155" s="4"/>
      <c r="H155" s="6"/>
      <c r="I155" s="6"/>
      <c r="J155" s="7">
        <f>IF(AND(H155="",I155=""),"",H155+I155)</f>
      </c>
      <c r="K155" s="6"/>
      <c r="L155" s="2"/>
      <c r="M155" s="6"/>
      <c r="N155" s="7">
        <f>IF(J155="","",J155-K155-M155)</f>
      </c>
      <c r="O155" s="4"/>
      <c r="P155" s="4"/>
      <c r="Q155" s="5"/>
    </row>
    <row r="156" spans="1:17" x14ac:dyDescent="0.25">
      <c r="A156" s="2"/>
      <c r="B156" s="3"/>
      <c r="C156" s="3"/>
      <c r="D156" s="4"/>
      <c r="E156" s="4"/>
      <c r="F156" s="5"/>
      <c r="G156" s="4"/>
      <c r="H156" s="6"/>
      <c r="I156" s="6"/>
      <c r="J156" s="7">
        <f>IF(AND(H156="",I156=""),"",H156+I156)</f>
      </c>
      <c r="K156" s="6"/>
      <c r="L156" s="2"/>
      <c r="M156" s="6"/>
      <c r="N156" s="7">
        <f>IF(J156="","",J156-K156-M156)</f>
      </c>
      <c r="O156" s="4"/>
      <c r="P156" s="4"/>
      <c r="Q156" s="5"/>
    </row>
    <row r="157" spans="1:17" x14ac:dyDescent="0.25">
      <c r="A157" s="2"/>
      <c r="B157" s="3"/>
      <c r="C157" s="3"/>
      <c r="D157" s="4"/>
      <c r="E157" s="4"/>
      <c r="F157" s="5"/>
      <c r="G157" s="4"/>
      <c r="H157" s="6"/>
      <c r="I157" s="6"/>
      <c r="J157" s="7">
        <f>IF(AND(H157="",I157=""),"",H157+I157)</f>
      </c>
      <c r="K157" s="6"/>
      <c r="L157" s="2"/>
      <c r="M157" s="6"/>
      <c r="N157" s="7">
        <f>IF(J157="","",J157-K157-M157)</f>
      </c>
      <c r="O157" s="4"/>
      <c r="P157" s="4"/>
      <c r="Q157" s="5"/>
    </row>
    <row r="158" spans="1:17" x14ac:dyDescent="0.25">
      <c r="A158" s="2"/>
      <c r="B158" s="3"/>
      <c r="C158" s="3"/>
      <c r="D158" s="4"/>
      <c r="E158" s="4"/>
      <c r="F158" s="5"/>
      <c r="G158" s="4"/>
      <c r="H158" s="6"/>
      <c r="I158" s="6"/>
      <c r="J158" s="7">
        <f>IF(AND(H158="",I158=""),"",H158+I158)</f>
      </c>
      <c r="K158" s="6"/>
      <c r="L158" s="2"/>
      <c r="M158" s="6"/>
      <c r="N158" s="7">
        <f>IF(J158="","",J158-K158-M158)</f>
      </c>
      <c r="O158" s="4"/>
      <c r="P158" s="4"/>
      <c r="Q158" s="5"/>
    </row>
    <row r="159" spans="1:17" x14ac:dyDescent="0.25">
      <c r="A159" s="2"/>
      <c r="B159" s="3"/>
      <c r="C159" s="3"/>
      <c r="D159" s="4"/>
      <c r="E159" s="4"/>
      <c r="F159" s="5"/>
      <c r="G159" s="4"/>
      <c r="H159" s="6"/>
      <c r="I159" s="6"/>
      <c r="J159" s="7">
        <f>IF(AND(H159="",I159=""),"",H159+I159)</f>
      </c>
      <c r="K159" s="6"/>
      <c r="L159" s="2"/>
      <c r="M159" s="6"/>
      <c r="N159" s="7">
        <f>IF(J159="","",J159-K159-M159)</f>
      </c>
      <c r="O159" s="4"/>
      <c r="P159" s="4"/>
      <c r="Q159" s="5"/>
    </row>
    <row r="160" spans="1:17" x14ac:dyDescent="0.25">
      <c r="A160" s="2"/>
      <c r="B160" s="3"/>
      <c r="C160" s="3"/>
      <c r="D160" s="4"/>
      <c r="E160" s="4"/>
      <c r="F160" s="5"/>
      <c r="G160" s="4"/>
      <c r="H160" s="6"/>
      <c r="I160" s="6"/>
      <c r="J160" s="7">
        <f>IF(AND(H160="",I160=""),"",H160+I160)</f>
      </c>
      <c r="K160" s="6"/>
      <c r="L160" s="2"/>
      <c r="M160" s="6"/>
      <c r="N160" s="7">
        <f>IF(J160="","",J160-K160-M160)</f>
      </c>
      <c r="O160" s="4"/>
      <c r="P160" s="4"/>
      <c r="Q160" s="5"/>
    </row>
    <row r="161" spans="1:17" x14ac:dyDescent="0.25">
      <c r="A161" s="2"/>
      <c r="B161" s="3"/>
      <c r="C161" s="3"/>
      <c r="D161" s="4"/>
      <c r="E161" s="4"/>
      <c r="F161" s="5"/>
      <c r="G161" s="4"/>
      <c r="H161" s="6"/>
      <c r="I161" s="6"/>
      <c r="J161" s="7">
        <f>IF(AND(H161="",I161=""),"",H161+I161)</f>
      </c>
      <c r="K161" s="6"/>
      <c r="L161" s="2"/>
      <c r="M161" s="6"/>
      <c r="N161" s="7">
        <f>IF(J161="","",J161-K161-M161)</f>
      </c>
      <c r="O161" s="4"/>
      <c r="P161" s="4"/>
      <c r="Q161" s="5"/>
    </row>
    <row r="162" spans="1:17" x14ac:dyDescent="0.25">
      <c r="A162" s="2"/>
      <c r="B162" s="3"/>
      <c r="C162" s="3"/>
      <c r="D162" s="4"/>
      <c r="E162" s="4"/>
      <c r="F162" s="5"/>
      <c r="G162" s="4"/>
      <c r="H162" s="6"/>
      <c r="I162" s="6"/>
      <c r="J162" s="7">
        <f>IF(AND(H162="",I162=""),"",H162+I162)</f>
      </c>
      <c r="K162" s="6"/>
      <c r="L162" s="2"/>
      <c r="M162" s="6"/>
      <c r="N162" s="7">
        <f>IF(J162="","",J162-K162-M162)</f>
      </c>
      <c r="O162" s="4"/>
      <c r="P162" s="4"/>
      <c r="Q162" s="5"/>
    </row>
    <row r="163" spans="1:17" x14ac:dyDescent="0.25">
      <c r="A163" s="2"/>
      <c r="B163" s="3"/>
      <c r="C163" s="3"/>
      <c r="D163" s="4"/>
      <c r="E163" s="4"/>
      <c r="F163" s="5"/>
      <c r="G163" s="4"/>
      <c r="H163" s="6"/>
      <c r="I163" s="6"/>
      <c r="J163" s="7">
        <f>IF(AND(H163="",I163=""),"",H163+I163)</f>
      </c>
      <c r="K163" s="6"/>
      <c r="L163" s="2"/>
      <c r="M163" s="6"/>
      <c r="N163" s="7">
        <f>IF(J163="","",J163-K163-M163)</f>
      </c>
      <c r="O163" s="4"/>
      <c r="P163" s="4"/>
      <c r="Q163" s="5"/>
    </row>
    <row r="164" spans="1:17" x14ac:dyDescent="0.25">
      <c r="A164" s="2"/>
      <c r="B164" s="3"/>
      <c r="C164" s="3"/>
      <c r="D164" s="4"/>
      <c r="E164" s="4"/>
      <c r="F164" s="5"/>
      <c r="G164" s="4"/>
      <c r="H164" s="6"/>
      <c r="I164" s="6"/>
      <c r="J164" s="7">
        <f>IF(AND(H164="",I164=""),"",H164+I164)</f>
      </c>
      <c r="K164" s="6"/>
      <c r="L164" s="2"/>
      <c r="M164" s="6"/>
      <c r="N164" s="7">
        <f>IF(J164="","",J164-K164-M164)</f>
      </c>
      <c r="O164" s="4"/>
      <c r="P164" s="4"/>
      <c r="Q164" s="5"/>
    </row>
    <row r="165" spans="1:17" x14ac:dyDescent="0.25">
      <c r="A165" s="2"/>
      <c r="B165" s="3"/>
      <c r="C165" s="3"/>
      <c r="D165" s="4"/>
      <c r="E165" s="4"/>
      <c r="F165" s="5"/>
      <c r="G165" s="4"/>
      <c r="H165" s="6"/>
      <c r="I165" s="6"/>
      <c r="J165" s="7">
        <f>IF(AND(H165="",I165=""),"",H165+I165)</f>
      </c>
      <c r="K165" s="6"/>
      <c r="L165" s="2"/>
      <c r="M165" s="6"/>
      <c r="N165" s="7">
        <f>IF(J165="","",J165-K165-M165)</f>
      </c>
      <c r="O165" s="4"/>
      <c r="P165" s="4"/>
      <c r="Q165" s="5"/>
    </row>
    <row r="166" spans="1:17" x14ac:dyDescent="0.25">
      <c r="A166" s="2"/>
      <c r="B166" s="3"/>
      <c r="C166" s="3"/>
      <c r="D166" s="4"/>
      <c r="E166" s="4"/>
      <c r="F166" s="5"/>
      <c r="G166" s="4"/>
      <c r="H166" s="6"/>
      <c r="I166" s="6"/>
      <c r="J166" s="7">
        <f>IF(AND(H166="",I166=""),"",H166+I166)</f>
      </c>
      <c r="K166" s="6"/>
      <c r="L166" s="2"/>
      <c r="M166" s="6"/>
      <c r="N166" s="7">
        <f>IF(J166="","",J166-K166-M166)</f>
      </c>
      <c r="O166" s="4"/>
      <c r="P166" s="4"/>
      <c r="Q166" s="5"/>
    </row>
    <row r="167" spans="1:17" x14ac:dyDescent="0.25">
      <c r="A167" s="2"/>
      <c r="B167" s="3"/>
      <c r="C167" s="3"/>
      <c r="D167" s="4"/>
      <c r="E167" s="4"/>
      <c r="F167" s="5"/>
      <c r="G167" s="4"/>
      <c r="H167" s="6"/>
      <c r="I167" s="6"/>
      <c r="J167" s="7">
        <f>IF(AND(H167="",I167=""),"",H167+I167)</f>
      </c>
      <c r="K167" s="6"/>
      <c r="L167" s="2"/>
      <c r="M167" s="6"/>
      <c r="N167" s="7">
        <f>IF(J167="","",J167-K167-M167)</f>
      </c>
      <c r="O167" s="4"/>
      <c r="P167" s="4"/>
      <c r="Q167" s="5"/>
    </row>
    <row r="168" spans="1:17" x14ac:dyDescent="0.25">
      <c r="A168" s="2"/>
      <c r="B168" s="3"/>
      <c r="C168" s="3"/>
      <c r="D168" s="4"/>
      <c r="E168" s="4"/>
      <c r="F168" s="5"/>
      <c r="G168" s="4"/>
      <c r="H168" s="6"/>
      <c r="I168" s="6"/>
      <c r="J168" s="7">
        <f>IF(AND(H168="",I168=""),"",H168+I168)</f>
      </c>
      <c r="K168" s="6"/>
      <c r="L168" s="2"/>
      <c r="M168" s="6"/>
      <c r="N168" s="7">
        <f>IF(J168="","",J168-K168-M168)</f>
      </c>
      <c r="O168" s="4"/>
      <c r="P168" s="4"/>
      <c r="Q168" s="5"/>
    </row>
    <row r="169" spans="1:17" x14ac:dyDescent="0.25">
      <c r="A169" s="2"/>
      <c r="B169" s="3"/>
      <c r="C169" s="3"/>
      <c r="D169" s="4"/>
      <c r="E169" s="4"/>
      <c r="F169" s="5"/>
      <c r="G169" s="4"/>
      <c r="H169" s="6"/>
      <c r="I169" s="6"/>
      <c r="J169" s="7">
        <f>IF(AND(H169="",I169=""),"",H169+I169)</f>
      </c>
      <c r="K169" s="6"/>
      <c r="L169" s="2"/>
      <c r="M169" s="6"/>
      <c r="N169" s="7">
        <f>IF(J169="","",J169-K169-M169)</f>
      </c>
      <c r="O169" s="4"/>
      <c r="P169" s="4"/>
      <c r="Q169" s="5"/>
    </row>
    <row r="170" spans="1:17" x14ac:dyDescent="0.25">
      <c r="A170" s="2"/>
      <c r="B170" s="3"/>
      <c r="C170" s="3"/>
      <c r="D170" s="4"/>
      <c r="E170" s="4"/>
      <c r="F170" s="5"/>
      <c r="G170" s="4"/>
      <c r="H170" s="6"/>
      <c r="I170" s="6"/>
      <c r="J170" s="7">
        <f>IF(AND(H170="",I170=""),"",H170+I170)</f>
      </c>
      <c r="K170" s="6"/>
      <c r="L170" s="2"/>
      <c r="M170" s="6"/>
      <c r="N170" s="7">
        <f>IF(J170="","",J170-K170-M170)</f>
      </c>
      <c r="O170" s="4"/>
      <c r="P170" s="4"/>
      <c r="Q170" s="5"/>
    </row>
    <row r="171" spans="1:17" x14ac:dyDescent="0.25">
      <c r="A171" s="2"/>
      <c r="B171" s="3"/>
      <c r="C171" s="3"/>
      <c r="D171" s="4"/>
      <c r="E171" s="4"/>
      <c r="F171" s="5"/>
      <c r="G171" s="4"/>
      <c r="H171" s="6"/>
      <c r="I171" s="6"/>
      <c r="J171" s="7">
        <f>IF(AND(H171="",I171=""),"",H171+I171)</f>
      </c>
      <c r="K171" s="6"/>
      <c r="L171" s="2"/>
      <c r="M171" s="6"/>
      <c r="N171" s="7">
        <f>IF(J171="","",J171-K171-M171)</f>
      </c>
      <c r="O171" s="4"/>
      <c r="P171" s="4"/>
      <c r="Q171" s="5"/>
    </row>
    <row r="172" spans="1:17" x14ac:dyDescent="0.25">
      <c r="A172" s="2"/>
      <c r="B172" s="3"/>
      <c r="C172" s="3"/>
      <c r="D172" s="4"/>
      <c r="E172" s="4"/>
      <c r="F172" s="5"/>
      <c r="G172" s="4"/>
      <c r="H172" s="6"/>
      <c r="I172" s="6"/>
      <c r="J172" s="7">
        <f>IF(AND(H172="",I172=""),"",H172+I172)</f>
      </c>
      <c r="K172" s="6"/>
      <c r="L172" s="2"/>
      <c r="M172" s="6"/>
      <c r="N172" s="7">
        <f>IF(J172="","",J172-K172-M172)</f>
      </c>
      <c r="O172" s="4"/>
      <c r="P172" s="4"/>
      <c r="Q172" s="5"/>
    </row>
    <row r="173" spans="1:17" x14ac:dyDescent="0.25">
      <c r="A173" s="2"/>
      <c r="B173" s="3"/>
      <c r="C173" s="3"/>
      <c r="D173" s="4"/>
      <c r="E173" s="4"/>
      <c r="F173" s="5"/>
      <c r="G173" s="4"/>
      <c r="H173" s="6"/>
      <c r="I173" s="6"/>
      <c r="J173" s="7">
        <f>IF(AND(H173="",I173=""),"",H173+I173)</f>
      </c>
      <c r="K173" s="6"/>
      <c r="L173" s="2"/>
      <c r="M173" s="6"/>
      <c r="N173" s="7">
        <f>IF(J173="","",J173-K173-M173)</f>
      </c>
      <c r="O173" s="4"/>
      <c r="P173" s="4"/>
      <c r="Q173" s="5"/>
    </row>
    <row r="174" spans="1:17" x14ac:dyDescent="0.25">
      <c r="A174" s="2"/>
      <c r="B174" s="3"/>
      <c r="C174" s="3"/>
      <c r="D174" s="4"/>
      <c r="E174" s="4"/>
      <c r="F174" s="5"/>
      <c r="G174" s="4"/>
      <c r="H174" s="6"/>
      <c r="I174" s="6"/>
      <c r="J174" s="7">
        <f>IF(AND(H174="",I174=""),"",H174+I174)</f>
      </c>
      <c r="K174" s="6"/>
      <c r="L174" s="2"/>
      <c r="M174" s="6"/>
      <c r="N174" s="7">
        <f>IF(J174="","",J174-K174-M174)</f>
      </c>
      <c r="O174" s="4"/>
      <c r="P174" s="4"/>
      <c r="Q174" s="5"/>
    </row>
    <row r="175" spans="1:17" x14ac:dyDescent="0.25">
      <c r="A175" s="2"/>
      <c r="B175" s="3"/>
      <c r="C175" s="3"/>
      <c r="D175" s="4"/>
      <c r="E175" s="4"/>
      <c r="F175" s="5"/>
      <c r="G175" s="4"/>
      <c r="H175" s="6"/>
      <c r="I175" s="6"/>
      <c r="J175" s="7">
        <f>IF(AND(H175="",I175=""),"",H175+I175)</f>
      </c>
      <c r="K175" s="6"/>
      <c r="L175" s="2"/>
      <c r="M175" s="6"/>
      <c r="N175" s="7">
        <f>IF(J175="","",J175-K175-M175)</f>
      </c>
      <c r="O175" s="4"/>
      <c r="P175" s="4"/>
      <c r="Q175" s="5"/>
    </row>
    <row r="176" spans="1:17" x14ac:dyDescent="0.25">
      <c r="A176" s="2"/>
      <c r="B176" s="3"/>
      <c r="C176" s="3"/>
      <c r="D176" s="4"/>
      <c r="E176" s="4"/>
      <c r="F176" s="5"/>
      <c r="G176" s="4"/>
      <c r="H176" s="6"/>
      <c r="I176" s="6"/>
      <c r="J176" s="7">
        <f>IF(AND(H176="",I176=""),"",H176+I176)</f>
      </c>
      <c r="K176" s="6"/>
      <c r="L176" s="2"/>
      <c r="M176" s="6"/>
      <c r="N176" s="7">
        <f>IF(J176="","",J176-K176-M176)</f>
      </c>
      <c r="O176" s="4"/>
      <c r="P176" s="4"/>
      <c r="Q176" s="5"/>
    </row>
    <row r="177" spans="1:17" x14ac:dyDescent="0.25">
      <c r="A177" s="2"/>
      <c r="B177" s="3"/>
      <c r="C177" s="3"/>
      <c r="D177" s="4"/>
      <c r="E177" s="4"/>
      <c r="F177" s="5"/>
      <c r="G177" s="4"/>
      <c r="H177" s="6"/>
      <c r="I177" s="6"/>
      <c r="J177" s="7">
        <f>IF(AND(H177="",I177=""),"",H177+I177)</f>
      </c>
      <c r="K177" s="6"/>
      <c r="L177" s="2"/>
      <c r="M177" s="6"/>
      <c r="N177" s="7">
        <f>IF(J177="","",J177-K177-M177)</f>
      </c>
      <c r="O177" s="4"/>
      <c r="P177" s="4"/>
      <c r="Q177" s="5"/>
    </row>
    <row r="178" spans="1:17" x14ac:dyDescent="0.25">
      <c r="A178" s="2"/>
      <c r="B178" s="3"/>
      <c r="C178" s="3"/>
      <c r="D178" s="4"/>
      <c r="E178" s="4"/>
      <c r="F178" s="5"/>
      <c r="G178" s="4"/>
      <c r="H178" s="6"/>
      <c r="I178" s="6"/>
      <c r="J178" s="7">
        <f>IF(AND(H178="",I178=""),"",H178+I178)</f>
      </c>
      <c r="K178" s="6"/>
      <c r="L178" s="2"/>
      <c r="M178" s="6"/>
      <c r="N178" s="7">
        <f>IF(J178="","",J178-K178-M178)</f>
      </c>
      <c r="O178" s="4"/>
      <c r="P178" s="4"/>
      <c r="Q178" s="5"/>
    </row>
    <row r="179" spans="1:17" x14ac:dyDescent="0.25">
      <c r="A179" s="2"/>
      <c r="B179" s="3"/>
      <c r="C179" s="3"/>
      <c r="D179" s="4"/>
      <c r="E179" s="4"/>
      <c r="F179" s="5"/>
      <c r="G179" s="4"/>
      <c r="H179" s="6"/>
      <c r="I179" s="6"/>
      <c r="J179" s="7">
        <f>IF(AND(H179="",I179=""),"",H179+I179)</f>
      </c>
      <c r="K179" s="6"/>
      <c r="L179" s="2"/>
      <c r="M179" s="6"/>
      <c r="N179" s="7">
        <f>IF(J179="","",J179-K179-M179)</f>
      </c>
      <c r="O179" s="4"/>
      <c r="P179" s="4"/>
      <c r="Q179" s="5"/>
    </row>
    <row r="180" spans="1:17" x14ac:dyDescent="0.25">
      <c r="A180" s="2"/>
      <c r="B180" s="3"/>
      <c r="C180" s="3"/>
      <c r="D180" s="4"/>
      <c r="E180" s="4"/>
      <c r="F180" s="5"/>
      <c r="G180" s="4"/>
      <c r="H180" s="6"/>
      <c r="I180" s="6"/>
      <c r="J180" s="7">
        <f>IF(AND(H180="",I180=""),"",H180+I180)</f>
      </c>
      <c r="K180" s="6"/>
      <c r="L180" s="2"/>
      <c r="M180" s="6"/>
      <c r="N180" s="7">
        <f>IF(J180="","",J180-K180-M180)</f>
      </c>
      <c r="O180" s="4"/>
      <c r="P180" s="4"/>
      <c r="Q180" s="5"/>
    </row>
    <row r="181" spans="1:17" x14ac:dyDescent="0.25">
      <c r="A181" s="2"/>
      <c r="B181" s="3"/>
      <c r="C181" s="3"/>
      <c r="D181" s="4"/>
      <c r="E181" s="4"/>
      <c r="F181" s="5"/>
      <c r="G181" s="4"/>
      <c r="H181" s="6"/>
      <c r="I181" s="6"/>
      <c r="J181" s="7">
        <f>IF(AND(H181="",I181=""),"",H181+I181)</f>
      </c>
      <c r="K181" s="6"/>
      <c r="L181" s="2"/>
      <c r="M181" s="6"/>
      <c r="N181" s="7">
        <f>IF(J181="","",J181-K181-M181)</f>
      </c>
      <c r="O181" s="4"/>
      <c r="P181" s="4"/>
      <c r="Q181" s="5"/>
    </row>
    <row r="182" spans="1:17" x14ac:dyDescent="0.25">
      <c r="A182" s="2"/>
      <c r="B182" s="3"/>
      <c r="C182" s="3"/>
      <c r="D182" s="4"/>
      <c r="E182" s="4"/>
      <c r="F182" s="5"/>
      <c r="G182" s="4"/>
      <c r="H182" s="6"/>
      <c r="I182" s="6"/>
      <c r="J182" s="7">
        <f>IF(AND(H182="",I182=""),"",H182+I182)</f>
      </c>
      <c r="K182" s="6"/>
      <c r="L182" s="2"/>
      <c r="M182" s="6"/>
      <c r="N182" s="7">
        <f>IF(J182="","",J182-K182-M182)</f>
      </c>
      <c r="O182" s="4"/>
      <c r="P182" s="4"/>
      <c r="Q182" s="5"/>
    </row>
    <row r="183" spans="1:17" x14ac:dyDescent="0.25">
      <c r="A183" s="2"/>
      <c r="B183" s="3"/>
      <c r="C183" s="3"/>
      <c r="D183" s="4"/>
      <c r="E183" s="4"/>
      <c r="F183" s="5"/>
      <c r="G183" s="4"/>
      <c r="H183" s="6"/>
      <c r="I183" s="6"/>
      <c r="J183" s="7">
        <f>IF(AND(H183="",I183=""),"",H183+I183)</f>
      </c>
      <c r="K183" s="6"/>
      <c r="L183" s="2"/>
      <c r="M183" s="6"/>
      <c r="N183" s="7">
        <f>IF(J183="","",J183-K183-M183)</f>
      </c>
      <c r="O183" s="4"/>
      <c r="P183" s="4"/>
      <c r="Q183" s="5"/>
    </row>
    <row r="184" spans="1:17" x14ac:dyDescent="0.25">
      <c r="A184" s="2"/>
      <c r="B184" s="3"/>
      <c r="C184" s="3"/>
      <c r="D184" s="4"/>
      <c r="E184" s="4"/>
      <c r="F184" s="5"/>
      <c r="G184" s="4"/>
      <c r="H184" s="6"/>
      <c r="I184" s="6"/>
      <c r="J184" s="7">
        <f>IF(AND(H184="",I184=""),"",H184+I184)</f>
      </c>
      <c r="K184" s="6"/>
      <c r="L184" s="2"/>
      <c r="M184" s="6"/>
      <c r="N184" s="7">
        <f>IF(J184="","",J184-K184-M184)</f>
      </c>
      <c r="O184" s="4"/>
      <c r="P184" s="4"/>
      <c r="Q184" s="5"/>
    </row>
    <row r="185" spans="1:17" x14ac:dyDescent="0.25">
      <c r="A185" s="2"/>
      <c r="B185" s="3"/>
      <c r="C185" s="3"/>
      <c r="D185" s="4"/>
      <c r="E185" s="4"/>
      <c r="F185" s="5"/>
      <c r="G185" s="4"/>
      <c r="H185" s="6"/>
      <c r="I185" s="6"/>
      <c r="J185" s="7">
        <f>IF(AND(H185="",I185=""),"",H185+I185)</f>
      </c>
      <c r="K185" s="6"/>
      <c r="L185" s="2"/>
      <c r="M185" s="6"/>
      <c r="N185" s="7">
        <f>IF(J185="","",J185-K185-M185)</f>
      </c>
      <c r="O185" s="4"/>
      <c r="P185" s="4"/>
      <c r="Q185" s="5"/>
    </row>
    <row r="186" spans="1:17" x14ac:dyDescent="0.25">
      <c r="A186" s="2"/>
      <c r="B186" s="3"/>
      <c r="C186" s="3"/>
      <c r="D186" s="4"/>
      <c r="E186" s="4"/>
      <c r="F186" s="5"/>
      <c r="G186" s="4"/>
      <c r="H186" s="6"/>
      <c r="I186" s="6"/>
      <c r="J186" s="7">
        <f>IF(AND(H186="",I186=""),"",H186+I186)</f>
      </c>
      <c r="K186" s="6"/>
      <c r="L186" s="2"/>
      <c r="M186" s="6"/>
      <c r="N186" s="7">
        <f>IF(J186="","",J186-K186-M186)</f>
      </c>
      <c r="O186" s="4"/>
      <c r="P186" s="4"/>
      <c r="Q186" s="5"/>
    </row>
    <row r="187" spans="1:17" x14ac:dyDescent="0.25">
      <c r="A187" s="2"/>
      <c r="B187" s="3"/>
      <c r="C187" s="3"/>
      <c r="D187" s="4"/>
      <c r="E187" s="4"/>
      <c r="F187" s="5"/>
      <c r="G187" s="4"/>
      <c r="H187" s="6"/>
      <c r="I187" s="6"/>
      <c r="J187" s="7">
        <f>IF(AND(H187="",I187=""),"",H187+I187)</f>
      </c>
      <c r="K187" s="6"/>
      <c r="L187" s="2"/>
      <c r="M187" s="6"/>
      <c r="N187" s="7">
        <f>IF(J187="","",J187-K187-M187)</f>
      </c>
      <c r="O187" s="4"/>
      <c r="P187" s="4"/>
      <c r="Q187" s="5"/>
    </row>
    <row r="188" spans="1:17" x14ac:dyDescent="0.25">
      <c r="A188" s="2"/>
      <c r="B188" s="3"/>
      <c r="C188" s="3"/>
      <c r="D188" s="4"/>
      <c r="E188" s="4"/>
      <c r="F188" s="5"/>
      <c r="G188" s="4"/>
      <c r="H188" s="6"/>
      <c r="I188" s="6"/>
      <c r="J188" s="7">
        <f>IF(AND(H188="",I188=""),"",H188+I188)</f>
      </c>
      <c r="K188" s="6"/>
      <c r="L188" s="2"/>
      <c r="M188" s="6"/>
      <c r="N188" s="7">
        <f>IF(J188="","",J188-K188-M188)</f>
      </c>
      <c r="O188" s="4"/>
      <c r="P188" s="4"/>
      <c r="Q188" s="5"/>
    </row>
    <row r="189" spans="1:17" x14ac:dyDescent="0.25">
      <c r="A189" s="2"/>
      <c r="B189" s="3"/>
      <c r="C189" s="3"/>
      <c r="D189" s="4"/>
      <c r="E189" s="4"/>
      <c r="F189" s="5"/>
      <c r="G189" s="4"/>
      <c r="H189" s="6"/>
      <c r="I189" s="6"/>
      <c r="J189" s="7">
        <f>IF(AND(H189="",I189=""),"",H189+I189)</f>
      </c>
      <c r="K189" s="6"/>
      <c r="L189" s="2"/>
      <c r="M189" s="6"/>
      <c r="N189" s="7">
        <f>IF(J189="","",J189-K189-M189)</f>
      </c>
      <c r="O189" s="4"/>
      <c r="P189" s="4"/>
      <c r="Q189" s="5"/>
    </row>
    <row r="190" spans="1:17" x14ac:dyDescent="0.25">
      <c r="A190" s="2"/>
      <c r="B190" s="3"/>
      <c r="C190" s="3"/>
      <c r="D190" s="4"/>
      <c r="E190" s="4"/>
      <c r="F190" s="5"/>
      <c r="G190" s="4"/>
      <c r="H190" s="6"/>
      <c r="I190" s="6"/>
      <c r="J190" s="7">
        <f>IF(AND(H190="",I190=""),"",H190+I190)</f>
      </c>
      <c r="K190" s="6"/>
      <c r="L190" s="2"/>
      <c r="M190" s="6"/>
      <c r="N190" s="7">
        <f>IF(J190="","",J190-K190-M190)</f>
      </c>
      <c r="O190" s="4"/>
      <c r="P190" s="4"/>
      <c r="Q190" s="5"/>
    </row>
    <row r="191" spans="1:17" x14ac:dyDescent="0.25">
      <c r="A191" s="2"/>
      <c r="B191" s="3"/>
      <c r="C191" s="3"/>
      <c r="D191" s="4"/>
      <c r="E191" s="4"/>
      <c r="F191" s="5"/>
      <c r="G191" s="4"/>
      <c r="H191" s="6"/>
      <c r="I191" s="6"/>
      <c r="J191" s="7">
        <f>IF(AND(H191="",I191=""),"",H191+I191)</f>
      </c>
      <c r="K191" s="6"/>
      <c r="L191" s="2"/>
      <c r="M191" s="6"/>
      <c r="N191" s="7">
        <f>IF(J191="","",J191-K191-M191)</f>
      </c>
      <c r="O191" s="4"/>
      <c r="P191" s="4"/>
      <c r="Q191" s="5"/>
    </row>
    <row r="192" spans="1:17" x14ac:dyDescent="0.25">
      <c r="A192" s="2"/>
      <c r="B192" s="3"/>
      <c r="C192" s="3"/>
      <c r="D192" s="4"/>
      <c r="E192" s="4"/>
      <c r="F192" s="5"/>
      <c r="G192" s="4"/>
      <c r="H192" s="6"/>
      <c r="I192" s="6"/>
      <c r="J192" s="7">
        <f>IF(AND(H192="",I192=""),"",H192+I192)</f>
      </c>
      <c r="K192" s="6"/>
      <c r="L192" s="2"/>
      <c r="M192" s="6"/>
      <c r="N192" s="7">
        <f>IF(J192="","",J192-K192-M192)</f>
      </c>
      <c r="O192" s="4"/>
      <c r="P192" s="4"/>
      <c r="Q192" s="5"/>
    </row>
    <row r="193" spans="1:17" x14ac:dyDescent="0.25">
      <c r="A193" s="2"/>
      <c r="B193" s="3"/>
      <c r="C193" s="3"/>
      <c r="D193" s="4"/>
      <c r="E193" s="4"/>
      <c r="F193" s="5"/>
      <c r="G193" s="4"/>
      <c r="H193" s="6"/>
      <c r="I193" s="6"/>
      <c r="J193" s="7">
        <f>IF(AND(H193="",I193=""),"",H193+I193)</f>
      </c>
      <c r="K193" s="6"/>
      <c r="L193" s="2"/>
      <c r="M193" s="6"/>
      <c r="N193" s="7">
        <f>IF(J193="","",J193-K193-M193)</f>
      </c>
      <c r="O193" s="4"/>
      <c r="P193" s="4"/>
      <c r="Q193" s="5"/>
    </row>
    <row r="194" spans="1:17" x14ac:dyDescent="0.25">
      <c r="A194" s="2"/>
      <c r="B194" s="3"/>
      <c r="C194" s="3"/>
      <c r="D194" s="4"/>
      <c r="E194" s="4"/>
      <c r="F194" s="5"/>
      <c r="G194" s="4"/>
      <c r="H194" s="6"/>
      <c r="I194" s="6"/>
      <c r="J194" s="7">
        <f>IF(AND(H194="",I194=""),"",H194+I194)</f>
      </c>
      <c r="K194" s="6"/>
      <c r="L194" s="2"/>
      <c r="M194" s="6"/>
      <c r="N194" s="7">
        <f>IF(J194="","",J194-K194-M194)</f>
      </c>
      <c r="O194" s="4"/>
      <c r="P194" s="4"/>
      <c r="Q194" s="5"/>
    </row>
    <row r="195" spans="1:17" x14ac:dyDescent="0.25">
      <c r="A195" s="2"/>
      <c r="B195" s="3"/>
      <c r="C195" s="3"/>
      <c r="D195" s="4"/>
      <c r="E195" s="4"/>
      <c r="F195" s="5"/>
      <c r="G195" s="4"/>
      <c r="H195" s="6"/>
      <c r="I195" s="6"/>
      <c r="J195" s="7">
        <f>IF(AND(H195="",I195=""),"",H195+I195)</f>
      </c>
      <c r="K195" s="6"/>
      <c r="L195" s="2"/>
      <c r="M195" s="6"/>
      <c r="N195" s="7">
        <f>IF(J195="","",J195-K195-M195)</f>
      </c>
      <c r="O195" s="4"/>
      <c r="P195" s="4"/>
      <c r="Q195" s="5"/>
    </row>
    <row r="196" spans="1:17" x14ac:dyDescent="0.25">
      <c r="A196" s="2"/>
      <c r="B196" s="3"/>
      <c r="C196" s="3"/>
      <c r="D196" s="4"/>
      <c r="E196" s="4"/>
      <c r="F196" s="5"/>
      <c r="G196" s="4"/>
      <c r="H196" s="6"/>
      <c r="I196" s="6"/>
      <c r="J196" s="7">
        <f>IF(AND(H196="",I196=""),"",H196+I196)</f>
      </c>
      <c r="K196" s="6"/>
      <c r="L196" s="2"/>
      <c r="M196" s="6"/>
      <c r="N196" s="7">
        <f>IF(J196="","",J196-K196-M196)</f>
      </c>
      <c r="O196" s="4"/>
      <c r="P196" s="4"/>
      <c r="Q196" s="5"/>
    </row>
    <row r="197" spans="1:17" x14ac:dyDescent="0.25">
      <c r="A197" s="2"/>
      <c r="B197" s="3"/>
      <c r="C197" s="3"/>
      <c r="D197" s="4"/>
      <c r="E197" s="4"/>
      <c r="F197" s="5"/>
      <c r="G197" s="4"/>
      <c r="H197" s="6"/>
      <c r="I197" s="6"/>
      <c r="J197" s="7">
        <f>IF(AND(H197="",I197=""),"",H197+I197)</f>
      </c>
      <c r="K197" s="6"/>
      <c r="L197" s="2"/>
      <c r="M197" s="6"/>
      <c r="N197" s="7">
        <f>IF(J197="","",J197-K197-M197)</f>
      </c>
      <c r="O197" s="4"/>
      <c r="P197" s="4"/>
      <c r="Q197" s="5"/>
    </row>
    <row r="198" spans="1:17" x14ac:dyDescent="0.25">
      <c r="A198" s="2"/>
      <c r="B198" s="3"/>
      <c r="C198" s="3"/>
      <c r="D198" s="4"/>
      <c r="E198" s="4"/>
      <c r="F198" s="5"/>
      <c r="G198" s="4"/>
      <c r="H198" s="6"/>
      <c r="I198" s="6"/>
      <c r="J198" s="7">
        <f>IF(AND(H198="",I198=""),"",H198+I198)</f>
      </c>
      <c r="K198" s="6"/>
      <c r="L198" s="2"/>
      <c r="M198" s="6"/>
      <c r="N198" s="7">
        <f>IF(J198="","",J198-K198-M198)</f>
      </c>
      <c r="O198" s="4"/>
      <c r="P198" s="4"/>
      <c r="Q198" s="5"/>
    </row>
    <row r="199" spans="1:17" x14ac:dyDescent="0.25">
      <c r="A199" s="2"/>
      <c r="B199" s="3"/>
      <c r="C199" s="3"/>
      <c r="D199" s="4"/>
      <c r="E199" s="4"/>
      <c r="F199" s="5"/>
      <c r="G199" s="4"/>
      <c r="H199" s="6"/>
      <c r="I199" s="6"/>
      <c r="J199" s="7">
        <f>IF(AND(H199="",I199=""),"",H199+I199)</f>
      </c>
      <c r="K199" s="6"/>
      <c r="L199" s="2"/>
      <c r="M199" s="6"/>
      <c r="N199" s="7">
        <f>IF(J199="","",J199-K199-M199)</f>
      </c>
      <c r="O199" s="4"/>
      <c r="P199" s="4"/>
      <c r="Q199" s="5"/>
    </row>
    <row r="200" spans="1:17" x14ac:dyDescent="0.25">
      <c r="A200" s="2"/>
      <c r="B200" s="3"/>
      <c r="C200" s="3"/>
      <c r="D200" s="4"/>
      <c r="E200" s="4"/>
      <c r="F200" s="5"/>
      <c r="G200" s="4"/>
      <c r="H200" s="6"/>
      <c r="I200" s="6"/>
      <c r="J200" s="7">
        <f>IF(AND(H200="",I200=""),"",H200+I200)</f>
      </c>
      <c r="K200" s="6"/>
      <c r="L200" s="2"/>
      <c r="M200" s="6"/>
      <c r="N200" s="7">
        <f>IF(J200="","",J200-K200-M200)</f>
      </c>
      <c r="O200" s="4"/>
      <c r="P200" s="4"/>
      <c r="Q200" s="5"/>
    </row>
    <row r="201" spans="1:17" x14ac:dyDescent="0.25">
      <c r="A201" s="2"/>
      <c r="B201" s="3"/>
      <c r="C201" s="3"/>
      <c r="D201" s="4"/>
      <c r="E201" s="4"/>
      <c r="F201" s="5"/>
      <c r="G201" s="4"/>
      <c r="H201" s="6"/>
      <c r="I201" s="6"/>
      <c r="J201" s="7">
        <f>IF(AND(H201="",I201=""),"",H201+I201)</f>
      </c>
      <c r="K201" s="6"/>
      <c r="L201" s="2"/>
      <c r="M201" s="6"/>
      <c r="N201" s="7">
        <f>IF(J201="","",J201-K201-M201)</f>
      </c>
      <c r="O201" s="4"/>
      <c r="P201" s="4"/>
      <c r="Q201" s="5"/>
    </row>
    <row r="202" spans="1:17" x14ac:dyDescent="0.25">
      <c r="A202" s="2"/>
      <c r="B202" s="3"/>
      <c r="C202" s="3"/>
      <c r="D202" s="4"/>
      <c r="E202" s="4"/>
      <c r="F202" s="5"/>
      <c r="G202" s="4"/>
      <c r="H202" s="6"/>
      <c r="I202" s="6"/>
      <c r="J202" s="7">
        <f>IF(AND(H202="",I202=""),"",H202+I202)</f>
      </c>
      <c r="K202" s="6"/>
      <c r="L202" s="2"/>
      <c r="M202" s="6"/>
      <c r="N202" s="7">
        <f>IF(J202="","",J202-K202-M202)</f>
      </c>
      <c r="O202" s="4"/>
      <c r="P202" s="4"/>
      <c r="Q202" s="5"/>
    </row>
    <row r="203" spans="1:17" x14ac:dyDescent="0.25">
      <c r="A203" s="2"/>
      <c r="B203" s="3"/>
      <c r="C203" s="3"/>
      <c r="D203" s="4"/>
      <c r="E203" s="4"/>
      <c r="F203" s="5"/>
      <c r="G203" s="4"/>
      <c r="H203" s="6"/>
      <c r="I203" s="6"/>
      <c r="J203" s="7">
        <f>IF(AND(H203="",I203=""),"",H203+I203)</f>
      </c>
      <c r="K203" s="6"/>
      <c r="L203" s="2"/>
      <c r="M203" s="6"/>
      <c r="N203" s="7">
        <f>IF(J203="","",J203-K203-M203)</f>
      </c>
      <c r="O203" s="4"/>
      <c r="P203" s="4"/>
      <c r="Q203" s="5"/>
    </row>
    <row r="204" spans="1:17" x14ac:dyDescent="0.25">
      <c r="A204" s="2"/>
      <c r="B204" s="3"/>
      <c r="C204" s="3"/>
      <c r="D204" s="4"/>
      <c r="E204" s="4"/>
      <c r="F204" s="5"/>
      <c r="G204" s="4"/>
      <c r="H204" s="6"/>
      <c r="I204" s="6"/>
      <c r="J204" s="7">
        <f>IF(AND(H204="",I204=""),"",H204+I204)</f>
      </c>
      <c r="K204" s="6"/>
      <c r="L204" s="2"/>
      <c r="M204" s="6"/>
      <c r="N204" s="7">
        <f>IF(J204="","",J204-K204-M204)</f>
      </c>
      <c r="O204" s="4"/>
      <c r="P204" s="4"/>
      <c r="Q204" s="5"/>
    </row>
    <row r="205" spans="1:17" x14ac:dyDescent="0.25">
      <c r="A205" s="2"/>
      <c r="B205" s="3"/>
      <c r="C205" s="3"/>
      <c r="D205" s="4"/>
      <c r="E205" s="4"/>
      <c r="F205" s="5"/>
      <c r="G205" s="4"/>
      <c r="H205" s="6"/>
      <c r="I205" s="6"/>
      <c r="J205" s="7">
        <f>IF(AND(H205="",I205=""),"",H205+I205)</f>
      </c>
      <c r="K205" s="6"/>
      <c r="L205" s="2"/>
      <c r="M205" s="6"/>
      <c r="N205" s="7">
        <f>IF(J205="","",J205-K205-M205)</f>
      </c>
      <c r="O205" s="4"/>
      <c r="P205" s="4"/>
      <c r="Q205" s="5"/>
    </row>
    <row r="206" spans="1:17" x14ac:dyDescent="0.25">
      <c r="A206" s="2"/>
      <c r="B206" s="3"/>
      <c r="C206" s="3"/>
      <c r="D206" s="4"/>
      <c r="E206" s="4"/>
      <c r="F206" s="5"/>
      <c r="G206" s="4"/>
      <c r="H206" s="6"/>
      <c r="I206" s="6"/>
      <c r="J206" s="7">
        <f>IF(AND(H206="",I206=""),"",H206+I206)</f>
      </c>
      <c r="K206" s="6"/>
      <c r="L206" s="2"/>
      <c r="M206" s="6"/>
      <c r="N206" s="7">
        <f>IF(J206="","",J206-K206-M206)</f>
      </c>
      <c r="O206" s="4"/>
      <c r="P206" s="4"/>
      <c r="Q206" s="5"/>
    </row>
    <row r="207" spans="1:17" x14ac:dyDescent="0.25">
      <c r="A207" s="2"/>
      <c r="B207" s="3"/>
      <c r="C207" s="3"/>
      <c r="D207" s="4"/>
      <c r="E207" s="4"/>
      <c r="F207" s="5"/>
      <c r="G207" s="4"/>
      <c r="H207" s="6"/>
      <c r="I207" s="6"/>
      <c r="J207" s="7">
        <f>IF(AND(H207="",I207=""),"",H207+I207)</f>
      </c>
      <c r="K207" s="6"/>
      <c r="L207" s="2"/>
      <c r="M207" s="6"/>
      <c r="N207" s="7">
        <f>IF(J207="","",J207-K207-M207)</f>
      </c>
      <c r="O207" s="4"/>
      <c r="P207" s="4"/>
      <c r="Q207" s="5"/>
    </row>
    <row r="208" spans="1:17" x14ac:dyDescent="0.25">
      <c r="A208" s="2"/>
      <c r="B208" s="3"/>
      <c r="C208" s="3"/>
      <c r="D208" s="4"/>
      <c r="E208" s="4"/>
      <c r="F208" s="5"/>
      <c r="G208" s="4"/>
      <c r="H208" s="6"/>
      <c r="I208" s="6"/>
      <c r="J208" s="7">
        <f>IF(AND(H208="",I208=""),"",H208+I208)</f>
      </c>
      <c r="K208" s="6"/>
      <c r="L208" s="2"/>
      <c r="M208" s="6"/>
      <c r="N208" s="7">
        <f>IF(J208="","",J208-K208-M208)</f>
      </c>
      <c r="O208" s="4"/>
      <c r="P208" s="4"/>
      <c r="Q208" s="5"/>
    </row>
    <row r="209" spans="1:17" x14ac:dyDescent="0.25">
      <c r="A209" s="2"/>
      <c r="B209" s="3"/>
      <c r="C209" s="3"/>
      <c r="D209" s="4"/>
      <c r="E209" s="4"/>
      <c r="F209" s="5"/>
      <c r="G209" s="4"/>
      <c r="H209" s="6"/>
      <c r="I209" s="6"/>
      <c r="J209" s="7">
        <f>IF(AND(H209="",I209=""),"",H209+I209)</f>
      </c>
      <c r="K209" s="6"/>
      <c r="L209" s="2"/>
      <c r="M209" s="6"/>
      <c r="N209" s="7">
        <f>IF(J209="","",J209-K209-M209)</f>
      </c>
      <c r="O209" s="4"/>
      <c r="P209" s="4"/>
      <c r="Q209" s="5"/>
    </row>
    <row r="210" spans="1:17" x14ac:dyDescent="0.25">
      <c r="A210" s="2"/>
      <c r="B210" s="3"/>
      <c r="C210" s="3"/>
      <c r="D210" s="4"/>
      <c r="E210" s="4"/>
      <c r="F210" s="5"/>
      <c r="G210" s="4"/>
      <c r="H210" s="6"/>
      <c r="I210" s="6"/>
      <c r="J210" s="7">
        <f>IF(AND(H210="",I210=""),"",H210+I210)</f>
      </c>
      <c r="K210" s="6"/>
      <c r="L210" s="2"/>
      <c r="M210" s="6"/>
      <c r="N210" s="7">
        <f>IF(J210="","",J210-K210-M210)</f>
      </c>
      <c r="O210" s="4"/>
      <c r="P210" s="4"/>
      <c r="Q210" s="5"/>
    </row>
    <row r="211" spans="1:17" x14ac:dyDescent="0.25">
      <c r="A211" s="2"/>
      <c r="B211" s="3"/>
      <c r="C211" s="3"/>
      <c r="D211" s="4"/>
      <c r="E211" s="4"/>
      <c r="F211" s="5"/>
      <c r="G211" s="4"/>
      <c r="H211" s="6"/>
      <c r="I211" s="6"/>
      <c r="J211" s="7">
        <f>IF(AND(H211="",I211=""),"",H211+I211)</f>
      </c>
      <c r="K211" s="6"/>
      <c r="L211" s="2"/>
      <c r="M211" s="6"/>
      <c r="N211" s="7">
        <f>IF(J211="","",J211-K211-M211)</f>
      </c>
      <c r="O211" s="4"/>
      <c r="P211" s="4"/>
      <c r="Q211" s="5"/>
    </row>
    <row r="212" spans="1:17" x14ac:dyDescent="0.25">
      <c r="A212" s="2"/>
      <c r="B212" s="3"/>
      <c r="C212" s="3"/>
      <c r="D212" s="4"/>
      <c r="E212" s="4"/>
      <c r="F212" s="5"/>
      <c r="G212" s="4"/>
      <c r="H212" s="6"/>
      <c r="I212" s="6"/>
      <c r="J212" s="7">
        <f>IF(AND(H212="",I212=""),"",H212+I212)</f>
      </c>
      <c r="K212" s="6"/>
      <c r="L212" s="2"/>
      <c r="M212" s="6"/>
      <c r="N212" s="7">
        <f>IF(J212="","",J212-K212-M212)</f>
      </c>
      <c r="O212" s="4"/>
      <c r="P212" s="4"/>
      <c r="Q212" s="5"/>
    </row>
    <row r="213" spans="1:17" x14ac:dyDescent="0.25">
      <c r="A213" s="2"/>
      <c r="B213" s="3"/>
      <c r="C213" s="3"/>
      <c r="D213" s="4"/>
      <c r="E213" s="4"/>
      <c r="F213" s="5"/>
      <c r="G213" s="4"/>
      <c r="H213" s="6"/>
      <c r="I213" s="6"/>
      <c r="J213" s="7">
        <f>IF(AND(H213="",I213=""),"",H213+I213)</f>
      </c>
      <c r="K213" s="6"/>
      <c r="L213" s="2"/>
      <c r="M213" s="6"/>
      <c r="N213" s="7">
        <f>IF(J213="","",J213-K213-M213)</f>
      </c>
      <c r="O213" s="4"/>
      <c r="P213" s="4"/>
      <c r="Q213" s="5"/>
    </row>
    <row r="214" spans="1:17" x14ac:dyDescent="0.25">
      <c r="A214" s="2"/>
      <c r="B214" s="3"/>
      <c r="C214" s="3"/>
      <c r="D214" s="4"/>
      <c r="E214" s="4"/>
      <c r="F214" s="5"/>
      <c r="G214" s="4"/>
      <c r="H214" s="6"/>
      <c r="I214" s="6"/>
      <c r="J214" s="7">
        <f>IF(AND(H214="",I214=""),"",H214+I214)</f>
      </c>
      <c r="K214" s="6"/>
      <c r="L214" s="2"/>
      <c r="M214" s="6"/>
      <c r="N214" s="7">
        <f>IF(J214="","",J214-K214-M214)</f>
      </c>
      <c r="O214" s="4"/>
      <c r="P214" s="4"/>
      <c r="Q214" s="5"/>
    </row>
    <row r="215" spans="1:17" x14ac:dyDescent="0.25">
      <c r="A215" s="2"/>
      <c r="B215" s="3"/>
      <c r="C215" s="3"/>
      <c r="D215" s="4"/>
      <c r="E215" s="4"/>
      <c r="F215" s="5"/>
      <c r="G215" s="4"/>
      <c r="H215" s="6"/>
      <c r="I215" s="6"/>
      <c r="J215" s="7">
        <f>IF(AND(H215="",I215=""),"",H215+I215)</f>
      </c>
      <c r="K215" s="6"/>
      <c r="L215" s="2"/>
      <c r="M215" s="6"/>
      <c r="N215" s="7">
        <f>IF(J215="","",J215-K215-M215)</f>
      </c>
      <c r="O215" s="4"/>
      <c r="P215" s="4"/>
      <c r="Q215" s="5"/>
    </row>
    <row r="216" spans="1:17" x14ac:dyDescent="0.25">
      <c r="A216" s="2"/>
      <c r="B216" s="3"/>
      <c r="C216" s="3"/>
      <c r="D216" s="4"/>
      <c r="E216" s="4"/>
      <c r="F216" s="5"/>
      <c r="G216" s="4"/>
      <c r="H216" s="6"/>
      <c r="I216" s="6"/>
      <c r="J216" s="7">
        <f>IF(AND(H216="",I216=""),"",H216+I216)</f>
      </c>
      <c r="K216" s="6"/>
      <c r="L216" s="2"/>
      <c r="M216" s="6"/>
      <c r="N216" s="7">
        <f>IF(J216="","",J216-K216-M216)</f>
      </c>
      <c r="O216" s="4"/>
      <c r="P216" s="4"/>
      <c r="Q216" s="5"/>
    </row>
    <row r="217" spans="1:17" x14ac:dyDescent="0.25">
      <c r="A217" s="2"/>
      <c r="B217" s="3"/>
      <c r="C217" s="3"/>
      <c r="D217" s="4"/>
      <c r="E217" s="4"/>
      <c r="F217" s="5"/>
      <c r="G217" s="4"/>
      <c r="H217" s="6"/>
      <c r="I217" s="6"/>
      <c r="J217" s="7">
        <f>IF(AND(H217="",I217=""),"",H217+I217)</f>
      </c>
      <c r="K217" s="6"/>
      <c r="L217" s="2"/>
      <c r="M217" s="6"/>
      <c r="N217" s="7">
        <f>IF(J217="","",J217-K217-M217)</f>
      </c>
      <c r="O217" s="4"/>
      <c r="P217" s="4"/>
      <c r="Q217" s="5"/>
    </row>
    <row r="218" spans="1:17" x14ac:dyDescent="0.25">
      <c r="A218" s="2"/>
      <c r="B218" s="3"/>
      <c r="C218" s="3"/>
      <c r="D218" s="4"/>
      <c r="E218" s="4"/>
      <c r="F218" s="5"/>
      <c r="G218" s="4"/>
      <c r="H218" s="6"/>
      <c r="I218" s="6"/>
      <c r="J218" s="7">
        <f>IF(AND(H218="",I218=""),"",H218+I218)</f>
      </c>
      <c r="K218" s="6"/>
      <c r="L218" s="2"/>
      <c r="M218" s="6"/>
      <c r="N218" s="7">
        <f>IF(J218="","",J218-K218-M218)</f>
      </c>
      <c r="O218" s="4"/>
      <c r="P218" s="4"/>
      <c r="Q218" s="5"/>
    </row>
    <row r="219" spans="1:17" x14ac:dyDescent="0.25">
      <c r="A219" s="2"/>
      <c r="B219" s="3"/>
      <c r="C219" s="3"/>
      <c r="D219" s="4"/>
      <c r="E219" s="4"/>
      <c r="F219" s="5"/>
      <c r="G219" s="4"/>
      <c r="H219" s="6"/>
      <c r="I219" s="6"/>
      <c r="J219" s="7">
        <f>IF(AND(H219="",I219=""),"",H219+I219)</f>
      </c>
      <c r="K219" s="6"/>
      <c r="L219" s="2"/>
      <c r="M219" s="6"/>
      <c r="N219" s="7">
        <f>IF(J219="","",J219-K219-M219)</f>
      </c>
      <c r="O219" s="4"/>
      <c r="P219" s="4"/>
      <c r="Q219" s="5"/>
    </row>
    <row r="220" spans="1:17" x14ac:dyDescent="0.25">
      <c r="A220" s="2"/>
      <c r="B220" s="3"/>
      <c r="C220" s="3"/>
      <c r="D220" s="4"/>
      <c r="E220" s="4"/>
      <c r="F220" s="5"/>
      <c r="G220" s="4"/>
      <c r="H220" s="6"/>
      <c r="I220" s="6"/>
      <c r="J220" s="7">
        <f>IF(AND(H220="",I220=""),"",H220+I220)</f>
      </c>
      <c r="K220" s="6"/>
      <c r="L220" s="2"/>
      <c r="M220" s="6"/>
      <c r="N220" s="7">
        <f>IF(J220="","",J220-K220-M220)</f>
      </c>
      <c r="O220" s="4"/>
      <c r="P220" s="4"/>
      <c r="Q220" s="5"/>
    </row>
    <row r="221" spans="1:17" x14ac:dyDescent="0.25">
      <c r="A221" s="2"/>
      <c r="B221" s="3"/>
      <c r="C221" s="3"/>
      <c r="D221" s="4"/>
      <c r="E221" s="4"/>
      <c r="F221" s="5"/>
      <c r="G221" s="4"/>
      <c r="H221" s="6"/>
      <c r="I221" s="6"/>
      <c r="J221" s="7">
        <f>IF(AND(H221="",I221=""),"",H221+I221)</f>
      </c>
      <c r="K221" s="6"/>
      <c r="L221" s="2"/>
      <c r="M221" s="6"/>
      <c r="N221" s="7">
        <f>IF(J221="","",J221-K221-M221)</f>
      </c>
      <c r="O221" s="4"/>
      <c r="P221" s="4"/>
      <c r="Q221" s="5"/>
    </row>
    <row r="222" spans="1:17" x14ac:dyDescent="0.25">
      <c r="A222" s="2"/>
      <c r="B222" s="3"/>
      <c r="C222" s="3"/>
      <c r="D222" s="4"/>
      <c r="E222" s="4"/>
      <c r="F222" s="5"/>
      <c r="G222" s="4"/>
      <c r="H222" s="6"/>
      <c r="I222" s="6"/>
      <c r="J222" s="7">
        <f>IF(AND(H222="",I222=""),"",H222+I222)</f>
      </c>
      <c r="K222" s="6"/>
      <c r="L222" s="2"/>
      <c r="M222" s="6"/>
      <c r="N222" s="7">
        <f>IF(J222="","",J222-K222-M222)</f>
      </c>
      <c r="O222" s="4"/>
      <c r="P222" s="4"/>
      <c r="Q222" s="5"/>
    </row>
    <row r="223" spans="1:17" x14ac:dyDescent="0.25">
      <c r="A223" s="2"/>
      <c r="B223" s="3"/>
      <c r="C223" s="3"/>
      <c r="D223" s="4"/>
      <c r="E223" s="4"/>
      <c r="F223" s="5"/>
      <c r="G223" s="4"/>
      <c r="H223" s="6"/>
      <c r="I223" s="6"/>
      <c r="J223" s="7">
        <f>IF(AND(H223="",I223=""),"",H223+I223)</f>
      </c>
      <c r="K223" s="6"/>
      <c r="L223" s="2"/>
      <c r="M223" s="6"/>
      <c r="N223" s="7">
        <f>IF(J223="","",J223-K223-M223)</f>
      </c>
      <c r="O223" s="4"/>
      <c r="P223" s="4"/>
      <c r="Q223" s="5"/>
    </row>
    <row r="224" spans="1:17" x14ac:dyDescent="0.25">
      <c r="A224" s="2"/>
      <c r="B224" s="3"/>
      <c r="C224" s="3"/>
      <c r="D224" s="4"/>
      <c r="E224" s="4"/>
      <c r="F224" s="5"/>
      <c r="G224" s="4"/>
      <c r="H224" s="6"/>
      <c r="I224" s="6"/>
      <c r="J224" s="7">
        <f>IF(AND(H224="",I224=""),"",H224+I224)</f>
      </c>
      <c r="K224" s="6"/>
      <c r="L224" s="2"/>
      <c r="M224" s="6"/>
      <c r="N224" s="7">
        <f>IF(J224="","",J224-K224-M224)</f>
      </c>
      <c r="O224" s="4"/>
      <c r="P224" s="4"/>
      <c r="Q224" s="5"/>
    </row>
    <row r="225" spans="1:17" x14ac:dyDescent="0.25">
      <c r="A225" s="2"/>
      <c r="B225" s="3"/>
      <c r="C225" s="3"/>
      <c r="D225" s="4"/>
      <c r="E225" s="4"/>
      <c r="F225" s="5"/>
      <c r="G225" s="4"/>
      <c r="H225" s="6"/>
      <c r="I225" s="6"/>
      <c r="J225" s="7">
        <f>IF(AND(H225="",I225=""),"",H225+I225)</f>
      </c>
      <c r="K225" s="6"/>
      <c r="L225" s="2"/>
      <c r="M225" s="6"/>
      <c r="N225" s="7">
        <f>IF(J225="","",J225-K225-M225)</f>
      </c>
      <c r="O225" s="4"/>
      <c r="P225" s="4"/>
      <c r="Q225" s="5"/>
    </row>
    <row r="226" spans="1:17" x14ac:dyDescent="0.25">
      <c r="A226" s="2"/>
      <c r="B226" s="3"/>
      <c r="C226" s="3"/>
      <c r="D226" s="4"/>
      <c r="E226" s="4"/>
      <c r="F226" s="5"/>
      <c r="G226" s="4"/>
      <c r="H226" s="6"/>
      <c r="I226" s="6"/>
      <c r="J226" s="7">
        <f>IF(AND(H226="",I226=""),"",H226+I226)</f>
      </c>
      <c r="K226" s="6"/>
      <c r="L226" s="2"/>
      <c r="M226" s="6"/>
      <c r="N226" s="7">
        <f>IF(J226="","",J226-K226-M226)</f>
      </c>
      <c r="O226" s="4"/>
      <c r="P226" s="4"/>
      <c r="Q226" s="5"/>
    </row>
    <row r="227" spans="1:17" x14ac:dyDescent="0.25">
      <c r="A227" s="2"/>
      <c r="B227" s="3"/>
      <c r="C227" s="3"/>
      <c r="D227" s="4"/>
      <c r="E227" s="4"/>
      <c r="F227" s="5"/>
      <c r="G227" s="4"/>
      <c r="H227" s="6"/>
      <c r="I227" s="6"/>
      <c r="J227" s="7">
        <f>IF(AND(H227="",I227=""),"",H227+I227)</f>
      </c>
      <c r="K227" s="6"/>
      <c r="L227" s="2"/>
      <c r="M227" s="6"/>
      <c r="N227" s="7">
        <f>IF(J227="","",J227-K227-M227)</f>
      </c>
      <c r="O227" s="4"/>
      <c r="P227" s="4"/>
      <c r="Q227" s="5"/>
    </row>
    <row r="228" spans="1:17" x14ac:dyDescent="0.25">
      <c r="A228" s="2"/>
      <c r="B228" s="3"/>
      <c r="C228" s="3"/>
      <c r="D228" s="4"/>
      <c r="E228" s="4"/>
      <c r="F228" s="5"/>
      <c r="G228" s="4"/>
      <c r="H228" s="6"/>
      <c r="I228" s="6"/>
      <c r="J228" s="7">
        <f>IF(AND(H228="",I228=""),"",H228+I228)</f>
      </c>
      <c r="K228" s="6"/>
      <c r="L228" s="2"/>
      <c r="M228" s="6"/>
      <c r="N228" s="7">
        <f>IF(J228="","",J228-K228-M228)</f>
      </c>
      <c r="O228" s="4"/>
      <c r="P228" s="4"/>
      <c r="Q228" s="5"/>
    </row>
    <row r="229" spans="1:17" x14ac:dyDescent="0.25">
      <c r="A229" s="2"/>
      <c r="B229" s="3"/>
      <c r="C229" s="3"/>
      <c r="D229" s="4"/>
      <c r="E229" s="4"/>
      <c r="F229" s="5"/>
      <c r="G229" s="4"/>
      <c r="H229" s="6"/>
      <c r="I229" s="6"/>
      <c r="J229" s="7">
        <f>IF(AND(H229="",I229=""),"",H229+I229)</f>
      </c>
      <c r="K229" s="6"/>
      <c r="L229" s="2"/>
      <c r="M229" s="6"/>
      <c r="N229" s="7">
        <f>IF(J229="","",J229-K229-M229)</f>
      </c>
      <c r="O229" s="4"/>
      <c r="P229" s="4"/>
      <c r="Q229" s="5"/>
    </row>
    <row r="230" spans="1:17" x14ac:dyDescent="0.25">
      <c r="A230" s="2"/>
      <c r="B230" s="3"/>
      <c r="C230" s="3"/>
      <c r="D230" s="4"/>
      <c r="E230" s="4"/>
      <c r="F230" s="5"/>
      <c r="G230" s="4"/>
      <c r="H230" s="6"/>
      <c r="I230" s="6"/>
      <c r="J230" s="7">
        <f>IF(AND(H230="",I230=""),"",H230+I230)</f>
      </c>
      <c r="K230" s="6"/>
      <c r="L230" s="2"/>
      <c r="M230" s="6"/>
      <c r="N230" s="7">
        <f>IF(J230="","",J230-K230-M230)</f>
      </c>
      <c r="O230" s="4"/>
      <c r="P230" s="4"/>
      <c r="Q230" s="5"/>
    </row>
    <row r="231" spans="1:17" x14ac:dyDescent="0.25">
      <c r="A231" s="2"/>
      <c r="B231" s="3"/>
      <c r="C231" s="3"/>
      <c r="D231" s="4"/>
      <c r="E231" s="4"/>
      <c r="F231" s="5"/>
      <c r="G231" s="4"/>
      <c r="H231" s="6"/>
      <c r="I231" s="6"/>
      <c r="J231" s="7">
        <f>IF(AND(H231="",I231=""),"",H231+I231)</f>
      </c>
      <c r="K231" s="6"/>
      <c r="L231" s="2"/>
      <c r="M231" s="6"/>
      <c r="N231" s="7">
        <f>IF(J231="","",J231-K231-M231)</f>
      </c>
      <c r="O231" s="4"/>
      <c r="P231" s="4"/>
      <c r="Q231" s="5"/>
    </row>
    <row r="232" spans="1:17" x14ac:dyDescent="0.25">
      <c r="A232" s="2"/>
      <c r="B232" s="3"/>
      <c r="C232" s="3"/>
      <c r="D232" s="4"/>
      <c r="E232" s="4"/>
      <c r="F232" s="5"/>
      <c r="G232" s="4"/>
      <c r="H232" s="6"/>
      <c r="I232" s="6"/>
      <c r="J232" s="7">
        <f>IF(AND(H232="",I232=""),"",H232+I232)</f>
      </c>
      <c r="K232" s="6"/>
      <c r="L232" s="2"/>
      <c r="M232" s="6"/>
      <c r="N232" s="7">
        <f>IF(J232="","",J232-K232-M232)</f>
      </c>
      <c r="O232" s="4"/>
      <c r="P232" s="4"/>
      <c r="Q232" s="5"/>
    </row>
    <row r="233" spans="1:17" x14ac:dyDescent="0.25">
      <c r="A233" s="2"/>
      <c r="B233" s="3"/>
      <c r="C233" s="3"/>
      <c r="D233" s="4"/>
      <c r="E233" s="4"/>
      <c r="F233" s="5"/>
      <c r="G233" s="4"/>
      <c r="H233" s="6"/>
      <c r="I233" s="6"/>
      <c r="J233" s="7">
        <f>IF(AND(H233="",I233=""),"",H233+I233)</f>
      </c>
      <c r="K233" s="6"/>
      <c r="L233" s="2"/>
      <c r="M233" s="6"/>
      <c r="N233" s="7">
        <f>IF(J233="","",J233-K233-M233)</f>
      </c>
      <c r="O233" s="4"/>
      <c r="P233" s="4"/>
      <c r="Q233" s="5"/>
    </row>
    <row r="234" spans="1:17" x14ac:dyDescent="0.25">
      <c r="A234" s="2"/>
      <c r="B234" s="3"/>
      <c r="C234" s="3"/>
      <c r="D234" s="4"/>
      <c r="E234" s="4"/>
      <c r="F234" s="5"/>
      <c r="G234" s="4"/>
      <c r="H234" s="6"/>
      <c r="I234" s="6"/>
      <c r="J234" s="7">
        <f>IF(AND(H234="",I234=""),"",H234+I234)</f>
      </c>
      <c r="K234" s="6"/>
      <c r="L234" s="2"/>
      <c r="M234" s="6"/>
      <c r="N234" s="7">
        <f>IF(J234="","",J234-K234-M234)</f>
      </c>
      <c r="O234" s="4"/>
      <c r="P234" s="4"/>
      <c r="Q234" s="5"/>
    </row>
    <row r="235" spans="1:17" x14ac:dyDescent="0.25">
      <c r="A235" s="2"/>
      <c r="B235" s="3"/>
      <c r="C235" s="3"/>
      <c r="D235" s="4"/>
      <c r="E235" s="4"/>
      <c r="F235" s="5"/>
      <c r="G235" s="4"/>
      <c r="H235" s="6"/>
      <c r="I235" s="6"/>
      <c r="J235" s="7">
        <f>IF(AND(H235="",I235=""),"",H235+I235)</f>
      </c>
      <c r="K235" s="6"/>
      <c r="L235" s="2"/>
      <c r="M235" s="6"/>
      <c r="N235" s="7">
        <f>IF(J235="","",J235-K235-M235)</f>
      </c>
      <c r="O235" s="4"/>
      <c r="P235" s="4"/>
      <c r="Q235" s="5"/>
    </row>
    <row r="236" spans="1:17" x14ac:dyDescent="0.25">
      <c r="A236" s="2"/>
      <c r="B236" s="3"/>
      <c r="C236" s="3"/>
      <c r="D236" s="4"/>
      <c r="E236" s="4"/>
      <c r="F236" s="5"/>
      <c r="G236" s="4"/>
      <c r="H236" s="6"/>
      <c r="I236" s="6"/>
      <c r="J236" s="7">
        <f>IF(AND(H236="",I236=""),"",H236+I236)</f>
      </c>
      <c r="K236" s="6"/>
      <c r="L236" s="2"/>
      <c r="M236" s="6"/>
      <c r="N236" s="7">
        <f>IF(J236="","",J236-K236-M236)</f>
      </c>
      <c r="O236" s="4"/>
      <c r="P236" s="4"/>
      <c r="Q236" s="5"/>
    </row>
    <row r="237" spans="1:17" x14ac:dyDescent="0.25">
      <c r="A237" s="2"/>
      <c r="B237" s="3"/>
      <c r="C237" s="3"/>
      <c r="D237" s="4"/>
      <c r="E237" s="4"/>
      <c r="F237" s="5"/>
      <c r="G237" s="4"/>
      <c r="H237" s="6"/>
      <c r="I237" s="6"/>
      <c r="J237" s="7">
        <f>IF(AND(H237="",I237=""),"",H237+I237)</f>
      </c>
      <c r="K237" s="6"/>
      <c r="L237" s="2"/>
      <c r="M237" s="6"/>
      <c r="N237" s="7">
        <f>IF(J237="","",J237-K237-M237)</f>
      </c>
      <c r="O237" s="4"/>
      <c r="P237" s="4"/>
      <c r="Q237" s="5"/>
    </row>
    <row r="238" spans="1:17" x14ac:dyDescent="0.25">
      <c r="A238" s="2"/>
      <c r="B238" s="3"/>
      <c r="C238" s="3"/>
      <c r="D238" s="4"/>
      <c r="E238" s="4"/>
      <c r="F238" s="5"/>
      <c r="G238" s="4"/>
      <c r="H238" s="6"/>
      <c r="I238" s="6"/>
      <c r="J238" s="7">
        <f>IF(AND(H238="",I238=""),"",H238+I238)</f>
      </c>
      <c r="K238" s="6"/>
      <c r="L238" s="2"/>
      <c r="M238" s="6"/>
      <c r="N238" s="7">
        <f>IF(J238="","",J238-K238-M238)</f>
      </c>
      <c r="O238" s="4"/>
      <c r="P238" s="4"/>
      <c r="Q238" s="5"/>
    </row>
    <row r="239" spans="1:17" x14ac:dyDescent="0.25">
      <c r="A239" s="2"/>
      <c r="B239" s="3"/>
      <c r="C239" s="3"/>
      <c r="D239" s="4"/>
      <c r="E239" s="4"/>
      <c r="F239" s="5"/>
      <c r="G239" s="4"/>
      <c r="H239" s="6"/>
      <c r="I239" s="6"/>
      <c r="J239" s="7">
        <f>IF(AND(H239="",I239=""),"",H239+I239)</f>
      </c>
      <c r="K239" s="6"/>
      <c r="L239" s="2"/>
      <c r="M239" s="6"/>
      <c r="N239" s="7">
        <f>IF(J239="","",J239-K239-M239)</f>
      </c>
      <c r="O239" s="4"/>
      <c r="P239" s="4"/>
      <c r="Q239" s="5"/>
    </row>
    <row r="240" spans="1:17" x14ac:dyDescent="0.25">
      <c r="A240" s="2"/>
      <c r="B240" s="3"/>
      <c r="C240" s="3"/>
      <c r="D240" s="4"/>
      <c r="E240" s="4"/>
      <c r="F240" s="5"/>
      <c r="G240" s="4"/>
      <c r="H240" s="6"/>
      <c r="I240" s="6"/>
      <c r="J240" s="7">
        <f>IF(AND(H240="",I240=""),"",H240+I240)</f>
      </c>
      <c r="K240" s="6"/>
      <c r="L240" s="2"/>
      <c r="M240" s="6"/>
      <c r="N240" s="7">
        <f>IF(J240="","",J240-K240-M240)</f>
      </c>
      <c r="O240" s="4"/>
      <c r="P240" s="4"/>
      <c r="Q240" s="5"/>
    </row>
    <row r="241" spans="1:17" x14ac:dyDescent="0.25">
      <c r="A241" s="2"/>
      <c r="B241" s="3"/>
      <c r="C241" s="3"/>
      <c r="D241" s="4"/>
      <c r="E241" s="4"/>
      <c r="F241" s="5"/>
      <c r="G241" s="4"/>
      <c r="H241" s="6"/>
      <c r="I241" s="6"/>
      <c r="J241" s="7">
        <f>IF(AND(H241="",I241=""),"",H241+I241)</f>
      </c>
      <c r="K241" s="6"/>
      <c r="L241" s="2"/>
      <c r="M241" s="6"/>
      <c r="N241" s="7">
        <f>IF(J241="","",J241-K241-M241)</f>
      </c>
      <c r="O241" s="4"/>
      <c r="P241" s="4"/>
      <c r="Q241" s="5"/>
    </row>
    <row r="242" spans="1:17" x14ac:dyDescent="0.25">
      <c r="A242" s="2"/>
      <c r="B242" s="3"/>
      <c r="C242" s="3"/>
      <c r="D242" s="4"/>
      <c r="E242" s="4"/>
      <c r="F242" s="5"/>
      <c r="G242" s="4"/>
      <c r="H242" s="6"/>
      <c r="I242" s="6"/>
      <c r="J242" s="7">
        <f>IF(AND(H242="",I242=""),"",H242+I242)</f>
      </c>
      <c r="K242" s="6"/>
      <c r="L242" s="2"/>
      <c r="M242" s="6"/>
      <c r="N242" s="7">
        <f>IF(J242="","",J242-K242-M242)</f>
      </c>
      <c r="O242" s="4"/>
      <c r="P242" s="4"/>
      <c r="Q242" s="5"/>
    </row>
    <row r="243" spans="1:17" x14ac:dyDescent="0.25">
      <c r="A243" s="2"/>
      <c r="B243" s="3"/>
      <c r="C243" s="3"/>
      <c r="D243" s="4"/>
      <c r="E243" s="4"/>
      <c r="F243" s="5"/>
      <c r="G243" s="4"/>
      <c r="H243" s="6"/>
      <c r="I243" s="6"/>
      <c r="J243" s="7">
        <f>IF(AND(H243="",I243=""),"",H243+I243)</f>
      </c>
      <c r="K243" s="6"/>
      <c r="L243" s="2"/>
      <c r="M243" s="6"/>
      <c r="N243" s="7">
        <f>IF(J243="","",J243-K243-M243)</f>
      </c>
      <c r="O243" s="4"/>
      <c r="P243" s="4"/>
      <c r="Q243" s="5"/>
    </row>
    <row r="244" spans="1:17" x14ac:dyDescent="0.25">
      <c r="A244" s="2"/>
      <c r="B244" s="3"/>
      <c r="C244" s="3"/>
      <c r="D244" s="4"/>
      <c r="E244" s="4"/>
      <c r="F244" s="5"/>
      <c r="G244" s="4"/>
      <c r="H244" s="6"/>
      <c r="I244" s="6"/>
      <c r="J244" s="7">
        <f>IF(AND(H244="",I244=""),"",H244+I244)</f>
      </c>
      <c r="K244" s="6"/>
      <c r="L244" s="2"/>
      <c r="M244" s="6"/>
      <c r="N244" s="7">
        <f>IF(J244="","",J244-K244-M244)</f>
      </c>
      <c r="O244" s="4"/>
      <c r="P244" s="4"/>
      <c r="Q244" s="5"/>
    </row>
    <row r="245" spans="1:17" x14ac:dyDescent="0.25">
      <c r="A245" s="2"/>
      <c r="B245" s="3"/>
      <c r="C245" s="3"/>
      <c r="D245" s="4"/>
      <c r="E245" s="4"/>
      <c r="F245" s="5"/>
      <c r="G245" s="4"/>
      <c r="H245" s="6"/>
      <c r="I245" s="6"/>
      <c r="J245" s="7">
        <f>IF(AND(H245="",I245=""),"",H245+I245)</f>
      </c>
      <c r="K245" s="6"/>
      <c r="L245" s="2"/>
      <c r="M245" s="6"/>
      <c r="N245" s="7">
        <f>IF(J245="","",J245-K245-M245)</f>
      </c>
      <c r="O245" s="4"/>
      <c r="P245" s="4"/>
      <c r="Q245" s="5"/>
    </row>
    <row r="246" spans="1:17" x14ac:dyDescent="0.25">
      <c r="A246" s="2"/>
      <c r="B246" s="3"/>
      <c r="C246" s="3"/>
      <c r="D246" s="4"/>
      <c r="E246" s="4"/>
      <c r="F246" s="5"/>
      <c r="G246" s="4"/>
      <c r="H246" s="6"/>
      <c r="I246" s="6"/>
      <c r="J246" s="7">
        <f>IF(AND(H246="",I246=""),"",H246+I246)</f>
      </c>
      <c r="K246" s="6"/>
      <c r="L246" s="2"/>
      <c r="M246" s="6"/>
      <c r="N246" s="7">
        <f>IF(J246="","",J246-K246-M246)</f>
      </c>
      <c r="O246" s="4"/>
      <c r="P246" s="4"/>
      <c r="Q246" s="5"/>
    </row>
    <row r="247" spans="1:17" x14ac:dyDescent="0.25">
      <c r="A247" s="2"/>
      <c r="B247" s="3"/>
      <c r="C247" s="3"/>
      <c r="D247" s="4"/>
      <c r="E247" s="4"/>
      <c r="F247" s="5"/>
      <c r="G247" s="4"/>
      <c r="H247" s="6"/>
      <c r="I247" s="6"/>
      <c r="J247" s="7">
        <f>IF(AND(H247="",I247=""),"",H247+I247)</f>
      </c>
      <c r="K247" s="6"/>
      <c r="L247" s="2"/>
      <c r="M247" s="6"/>
      <c r="N247" s="7">
        <f>IF(J247="","",J247-K247-M247)</f>
      </c>
      <c r="O247" s="4"/>
      <c r="P247" s="4"/>
      <c r="Q247" s="5"/>
    </row>
    <row r="248" spans="1:17" x14ac:dyDescent="0.25">
      <c r="A248" s="2"/>
      <c r="B248" s="3"/>
      <c r="C248" s="3"/>
      <c r="D248" s="4"/>
      <c r="E248" s="4"/>
      <c r="F248" s="5"/>
      <c r="G248" s="4"/>
      <c r="H248" s="6"/>
      <c r="I248" s="6"/>
      <c r="J248" s="7">
        <f>IF(AND(H248="",I248=""),"",H248+I248)</f>
      </c>
      <c r="K248" s="6"/>
      <c r="L248" s="2"/>
      <c r="M248" s="6"/>
      <c r="N248" s="7">
        <f>IF(J248="","",J248-K248-M248)</f>
      </c>
      <c r="O248" s="4"/>
      <c r="P248" s="4"/>
      <c r="Q248" s="5"/>
    </row>
    <row r="249" spans="1:17" x14ac:dyDescent="0.25">
      <c r="A249" s="2"/>
      <c r="B249" s="3"/>
      <c r="C249" s="3"/>
      <c r="D249" s="4"/>
      <c r="E249" s="4"/>
      <c r="F249" s="5"/>
      <c r="G249" s="4"/>
      <c r="H249" s="6"/>
      <c r="I249" s="6"/>
      <c r="J249" s="7">
        <f>IF(AND(H249="",I249=""),"",H249+I249)</f>
      </c>
      <c r="K249" s="6"/>
      <c r="L249" s="2"/>
      <c r="M249" s="6"/>
      <c r="N249" s="7">
        <f>IF(J249="","",J249-K249-M249)</f>
      </c>
      <c r="O249" s="4"/>
      <c r="P249" s="4"/>
      <c r="Q249" s="5"/>
    </row>
    <row r="250" spans="1:17" x14ac:dyDescent="0.25">
      <c r="A250" s="2"/>
      <c r="B250" s="3"/>
      <c r="C250" s="3"/>
      <c r="D250" s="4"/>
      <c r="E250" s="4"/>
      <c r="F250" s="5"/>
      <c r="G250" s="4"/>
      <c r="H250" s="6"/>
      <c r="I250" s="6"/>
      <c r="J250" s="7">
        <f>IF(AND(H250="",I250=""),"",H250+I250)</f>
      </c>
      <c r="K250" s="6"/>
      <c r="L250" s="2"/>
      <c r="M250" s="6"/>
      <c r="N250" s="7">
        <f>IF(J250="","",J250-K250-M250)</f>
      </c>
      <c r="O250" s="4"/>
      <c r="P250" s="4"/>
      <c r="Q250" s="5"/>
    </row>
    <row r="251" spans="1:17" x14ac:dyDescent="0.25">
      <c r="A251" s="2"/>
      <c r="B251" s="3"/>
      <c r="C251" s="3"/>
      <c r="D251" s="4"/>
      <c r="E251" s="4"/>
      <c r="F251" s="5"/>
      <c r="G251" s="4"/>
      <c r="H251" s="6"/>
      <c r="I251" s="6"/>
      <c r="J251" s="7">
        <f>IF(AND(H251="",I251=""),"",H251+I251)</f>
      </c>
      <c r="K251" s="6"/>
      <c r="L251" s="2"/>
      <c r="M251" s="6"/>
      <c r="N251" s="7">
        <f>IF(J251="","",J251-K251-M251)</f>
      </c>
      <c r="O251" s="4"/>
      <c r="P251" s="4"/>
      <c r="Q251" s="5"/>
    </row>
    <row r="252" spans="1:17" x14ac:dyDescent="0.25">
      <c r="A252" s="2"/>
      <c r="B252" s="3"/>
      <c r="C252" s="3"/>
      <c r="D252" s="4"/>
      <c r="E252" s="4"/>
      <c r="F252" s="5"/>
      <c r="G252" s="4"/>
      <c r="H252" s="6"/>
      <c r="I252" s="6"/>
      <c r="J252" s="7">
        <f>IF(AND(H252="",I252=""),"",H252+I252)</f>
      </c>
      <c r="K252" s="6"/>
      <c r="L252" s="2"/>
      <c r="M252" s="6"/>
      <c r="N252" s="7">
        <f>IF(J252="","",J252-K252-M252)</f>
      </c>
      <c r="O252" s="4"/>
      <c r="P252" s="4"/>
      <c r="Q252" s="5"/>
    </row>
    <row r="253" spans="1:17" x14ac:dyDescent="0.25">
      <c r="A253" s="2"/>
      <c r="B253" s="3"/>
      <c r="C253" s="3"/>
      <c r="D253" s="4"/>
      <c r="E253" s="4"/>
      <c r="F253" s="5"/>
      <c r="G253" s="4"/>
      <c r="H253" s="6"/>
      <c r="I253" s="6"/>
      <c r="J253" s="7">
        <f>IF(AND(H253="",I253=""),"",H253+I253)</f>
      </c>
      <c r="K253" s="6"/>
      <c r="L253" s="2"/>
      <c r="M253" s="6"/>
      <c r="N253" s="7">
        <f>IF(J253="","",J253-K253-M253)</f>
      </c>
      <c r="O253" s="4"/>
      <c r="P253" s="4"/>
      <c r="Q253" s="5"/>
    </row>
    <row r="254" spans="1:17" x14ac:dyDescent="0.25">
      <c r="A254" s="2"/>
      <c r="B254" s="3"/>
      <c r="C254" s="3"/>
      <c r="D254" s="4"/>
      <c r="E254" s="4"/>
      <c r="F254" s="5"/>
      <c r="G254" s="4"/>
      <c r="H254" s="6"/>
      <c r="I254" s="6"/>
      <c r="J254" s="7">
        <f>IF(AND(H254="",I254=""),"",H254+I254)</f>
      </c>
      <c r="K254" s="6"/>
      <c r="L254" s="2"/>
      <c r="M254" s="6"/>
      <c r="N254" s="7">
        <f>IF(J254="","",J254-K254-M254)</f>
      </c>
      <c r="O254" s="4"/>
      <c r="P254" s="4"/>
      <c r="Q254" s="5"/>
    </row>
    <row r="255" spans="1:17" x14ac:dyDescent="0.25">
      <c r="A255" s="2"/>
      <c r="B255" s="3"/>
      <c r="C255" s="3"/>
      <c r="D255" s="4"/>
      <c r="E255" s="4"/>
      <c r="F255" s="5"/>
      <c r="G255" s="4"/>
      <c r="H255" s="6"/>
      <c r="I255" s="6"/>
      <c r="J255" s="7">
        <f>IF(AND(H255="",I255=""),"",H255+I255)</f>
      </c>
      <c r="K255" s="6"/>
      <c r="L255" s="2"/>
      <c r="M255" s="6"/>
      <c r="N255" s="7">
        <f>IF(J255="","",J255-K255-M255)</f>
      </c>
      <c r="O255" s="4"/>
      <c r="P255" s="4"/>
      <c r="Q255" s="5"/>
    </row>
    <row r="256" spans="1:17" x14ac:dyDescent="0.25">
      <c r="A256" s="2"/>
      <c r="B256" s="3"/>
      <c r="C256" s="3"/>
      <c r="D256" s="4"/>
      <c r="E256" s="4"/>
      <c r="F256" s="5"/>
      <c r="G256" s="4"/>
      <c r="H256" s="6"/>
      <c r="I256" s="6"/>
      <c r="J256" s="7">
        <f>IF(AND(H256="",I256=""),"",H256+I256)</f>
      </c>
      <c r="K256" s="6"/>
      <c r="L256" s="2"/>
      <c r="M256" s="6"/>
      <c r="N256" s="7">
        <f>IF(J256="","",J256-K256-M256)</f>
      </c>
      <c r="O256" s="4"/>
      <c r="P256" s="4"/>
      <c r="Q256" s="5"/>
    </row>
    <row r="257" spans="1:17" x14ac:dyDescent="0.25">
      <c r="A257" s="2"/>
      <c r="B257" s="3"/>
      <c r="C257" s="3"/>
      <c r="D257" s="4"/>
      <c r="E257" s="4"/>
      <c r="F257" s="5"/>
      <c r="G257" s="4"/>
      <c r="H257" s="6"/>
      <c r="I257" s="6"/>
      <c r="J257" s="7">
        <f>IF(AND(H257="",I257=""),"",H257+I257)</f>
      </c>
      <c r="K257" s="6"/>
      <c r="L257" s="2"/>
      <c r="M257" s="6"/>
      <c r="N257" s="7">
        <f>IF(J257="","",J257-K257-M257)</f>
      </c>
      <c r="O257" s="4"/>
      <c r="P257" s="4"/>
      <c r="Q257" s="5"/>
    </row>
    <row r="258" spans="1:17" x14ac:dyDescent="0.25">
      <c r="A258" s="2"/>
      <c r="B258" s="3"/>
      <c r="C258" s="3"/>
      <c r="D258" s="4"/>
      <c r="E258" s="4"/>
      <c r="F258" s="5"/>
      <c r="G258" s="4"/>
      <c r="H258" s="6"/>
      <c r="I258" s="6"/>
      <c r="J258" s="7">
        <f>IF(AND(H258="",I258=""),"",H258+I258)</f>
      </c>
      <c r="K258" s="6"/>
      <c r="L258" s="2"/>
      <c r="M258" s="6"/>
      <c r="N258" s="7">
        <f>IF(J258="","",J258-K258-M258)</f>
      </c>
      <c r="O258" s="4"/>
      <c r="P258" s="4"/>
      <c r="Q258" s="5"/>
    </row>
    <row r="259" spans="1:17" x14ac:dyDescent="0.25">
      <c r="A259" s="2"/>
      <c r="B259" s="3"/>
      <c r="C259" s="3"/>
      <c r="D259" s="4"/>
      <c r="E259" s="4"/>
      <c r="F259" s="5"/>
      <c r="G259" s="4"/>
      <c r="H259" s="6"/>
      <c r="I259" s="6"/>
      <c r="J259" s="7">
        <f>IF(AND(H259="",I259=""),"",H259+I259)</f>
      </c>
      <c r="K259" s="6"/>
      <c r="L259" s="2"/>
      <c r="M259" s="6"/>
      <c r="N259" s="7">
        <f>IF(J259="","",J259-K259-M259)</f>
      </c>
      <c r="O259" s="4"/>
      <c r="P259" s="4"/>
      <c r="Q259" s="5"/>
    </row>
    <row r="260" spans="1:17" x14ac:dyDescent="0.25">
      <c r="A260" s="2"/>
      <c r="B260" s="3"/>
      <c r="C260" s="3"/>
      <c r="D260" s="4"/>
      <c r="E260" s="4"/>
      <c r="F260" s="5"/>
      <c r="G260" s="4"/>
      <c r="H260" s="6"/>
      <c r="I260" s="6"/>
      <c r="J260" s="7">
        <f>IF(AND(H260="",I260=""),"",H260+I260)</f>
      </c>
      <c r="K260" s="6"/>
      <c r="L260" s="2"/>
      <c r="M260" s="6"/>
      <c r="N260" s="7">
        <f>IF(J260="","",J260-K260-M260)</f>
      </c>
      <c r="O260" s="4"/>
      <c r="P260" s="4"/>
      <c r="Q260" s="5"/>
    </row>
    <row r="261" spans="1:17" x14ac:dyDescent="0.25">
      <c r="A261" s="2"/>
      <c r="B261" s="3"/>
      <c r="C261" s="3"/>
      <c r="D261" s="4"/>
      <c r="E261" s="4"/>
      <c r="F261" s="5"/>
      <c r="G261" s="4"/>
      <c r="H261" s="6"/>
      <c r="I261" s="6"/>
      <c r="J261" s="7">
        <f>IF(AND(H261="",I261=""),"",H261+I261)</f>
      </c>
      <c r="K261" s="6"/>
      <c r="L261" s="2"/>
      <c r="M261" s="6"/>
      <c r="N261" s="7">
        <f>IF(J261="","",J261-K261-M261)</f>
      </c>
      <c r="O261" s="4"/>
      <c r="P261" s="4"/>
      <c r="Q261" s="5"/>
    </row>
    <row r="262" spans="1:17" x14ac:dyDescent="0.25">
      <c r="A262" s="2"/>
      <c r="B262" s="3"/>
      <c r="C262" s="3"/>
      <c r="D262" s="4"/>
      <c r="E262" s="4"/>
      <c r="F262" s="5"/>
      <c r="G262" s="4"/>
      <c r="H262" s="6"/>
      <c r="I262" s="6"/>
      <c r="J262" s="7">
        <f>IF(AND(H262="",I262=""),"",H262+I262)</f>
      </c>
      <c r="K262" s="6"/>
      <c r="L262" s="2"/>
      <c r="M262" s="6"/>
      <c r="N262" s="7">
        <f>IF(J262="","",J262-K262-M262)</f>
      </c>
      <c r="O262" s="4"/>
      <c r="P262" s="4"/>
      <c r="Q262" s="5"/>
    </row>
    <row r="263" spans="1:17" x14ac:dyDescent="0.25">
      <c r="A263" s="2"/>
      <c r="B263" s="3"/>
      <c r="C263" s="3"/>
      <c r="D263" s="4"/>
      <c r="E263" s="4"/>
      <c r="F263" s="5"/>
      <c r="G263" s="4"/>
      <c r="H263" s="6"/>
      <c r="I263" s="6"/>
      <c r="J263" s="7">
        <f>IF(AND(H263="",I263=""),"",H263+I263)</f>
      </c>
      <c r="K263" s="6"/>
      <c r="L263" s="2"/>
      <c r="M263" s="6"/>
      <c r="N263" s="7">
        <f>IF(J263="","",J263-K263-M263)</f>
      </c>
      <c r="O263" s="4"/>
      <c r="P263" s="4"/>
      <c r="Q263" s="5"/>
    </row>
    <row r="264" spans="1:17" x14ac:dyDescent="0.25">
      <c r="A264" s="2"/>
      <c r="B264" s="3"/>
      <c r="C264" s="3"/>
      <c r="D264" s="4"/>
      <c r="E264" s="4"/>
      <c r="F264" s="5"/>
      <c r="G264" s="4"/>
      <c r="H264" s="6"/>
      <c r="I264" s="6"/>
      <c r="J264" s="7">
        <f>IF(AND(H264="",I264=""),"",H264+I264)</f>
      </c>
      <c r="K264" s="6"/>
      <c r="L264" s="2"/>
      <c r="M264" s="6"/>
      <c r="N264" s="7">
        <f>IF(J264="","",J264-K264-M264)</f>
      </c>
      <c r="O264" s="4"/>
      <c r="P264" s="4"/>
      <c r="Q264" s="5"/>
    </row>
    <row r="265" spans="1:17" x14ac:dyDescent="0.25">
      <c r="A265" s="2"/>
      <c r="B265" s="3"/>
      <c r="C265" s="3"/>
      <c r="D265" s="4"/>
      <c r="E265" s="4"/>
      <c r="F265" s="5"/>
      <c r="G265" s="4"/>
      <c r="H265" s="6"/>
      <c r="I265" s="6"/>
      <c r="J265" s="7">
        <f>IF(AND(H265="",I265=""),"",H265+I265)</f>
      </c>
      <c r="K265" s="6"/>
      <c r="L265" s="2"/>
      <c r="M265" s="6"/>
      <c r="N265" s="7">
        <f>IF(J265="","",J265-K265-M265)</f>
      </c>
      <c r="O265" s="4"/>
      <c r="P265" s="4"/>
      <c r="Q265" s="5"/>
    </row>
    <row r="266" spans="1:17" x14ac:dyDescent="0.25">
      <c r="A266" s="2"/>
      <c r="B266" s="3"/>
      <c r="C266" s="3"/>
      <c r="D266" s="4"/>
      <c r="E266" s="4"/>
      <c r="F266" s="5"/>
      <c r="G266" s="4"/>
      <c r="H266" s="6"/>
      <c r="I266" s="6"/>
      <c r="J266" s="7">
        <f>IF(AND(H266="",I266=""),"",H266+I266)</f>
      </c>
      <c r="K266" s="6"/>
      <c r="L266" s="2"/>
      <c r="M266" s="6"/>
      <c r="N266" s="7">
        <f>IF(J266="","",J266-K266-M266)</f>
      </c>
      <c r="O266" s="4"/>
      <c r="P266" s="4"/>
      <c r="Q266" s="5"/>
    </row>
    <row r="267" spans="1:17" x14ac:dyDescent="0.25">
      <c r="A267" s="2"/>
      <c r="B267" s="3"/>
      <c r="C267" s="3"/>
      <c r="D267" s="4"/>
      <c r="E267" s="4"/>
      <c r="F267" s="5"/>
      <c r="G267" s="4"/>
      <c r="H267" s="6"/>
      <c r="I267" s="6"/>
      <c r="J267" s="7">
        <f>IF(AND(H267="",I267=""),"",H267+I267)</f>
      </c>
      <c r="K267" s="6"/>
      <c r="L267" s="2"/>
      <c r="M267" s="6"/>
      <c r="N267" s="7">
        <f>IF(J267="","",J267-K267-M267)</f>
      </c>
      <c r="O267" s="4"/>
      <c r="P267" s="4"/>
      <c r="Q267" s="5"/>
    </row>
    <row r="268" spans="1:17" x14ac:dyDescent="0.25">
      <c r="A268" s="2"/>
      <c r="B268" s="3"/>
      <c r="C268" s="3"/>
      <c r="D268" s="4"/>
      <c r="E268" s="4"/>
      <c r="F268" s="5"/>
      <c r="G268" s="4"/>
      <c r="H268" s="6"/>
      <c r="I268" s="6"/>
      <c r="J268" s="7">
        <f>IF(AND(H268="",I268=""),"",H268+I268)</f>
      </c>
      <c r="K268" s="6"/>
      <c r="L268" s="2"/>
      <c r="M268" s="6"/>
      <c r="N268" s="7">
        <f>IF(J268="","",J268-K268-M268)</f>
      </c>
      <c r="O268" s="4"/>
      <c r="P268" s="4"/>
      <c r="Q268" s="5"/>
    </row>
    <row r="269" spans="1:17" x14ac:dyDescent="0.25">
      <c r="A269" s="2"/>
      <c r="B269" s="3"/>
      <c r="C269" s="3"/>
      <c r="D269" s="4"/>
      <c r="E269" s="4"/>
      <c r="F269" s="5"/>
      <c r="G269" s="4"/>
      <c r="H269" s="6"/>
      <c r="I269" s="6"/>
      <c r="J269" s="7">
        <f>IF(AND(H269="",I269=""),"",H269+I269)</f>
      </c>
      <c r="K269" s="6"/>
      <c r="L269" s="2"/>
      <c r="M269" s="6"/>
      <c r="N269" s="7">
        <f>IF(J269="","",J269-K269-M269)</f>
      </c>
      <c r="O269" s="4"/>
      <c r="P269" s="4"/>
      <c r="Q269" s="5"/>
    </row>
    <row r="270" spans="1:17" x14ac:dyDescent="0.25">
      <c r="A270" s="2"/>
      <c r="B270" s="3"/>
      <c r="C270" s="3"/>
      <c r="D270" s="4"/>
      <c r="E270" s="4"/>
      <c r="F270" s="5"/>
      <c r="G270" s="4"/>
      <c r="H270" s="6"/>
      <c r="I270" s="6"/>
      <c r="J270" s="7">
        <f>IF(AND(H270="",I270=""),"",H270+I270)</f>
      </c>
      <c r="K270" s="6"/>
      <c r="L270" s="2"/>
      <c r="M270" s="6"/>
      <c r="N270" s="7">
        <f>IF(J270="","",J270-K270-M270)</f>
      </c>
      <c r="O270" s="4"/>
      <c r="P270" s="4"/>
      <c r="Q270" s="5"/>
    </row>
    <row r="271" spans="1:17" x14ac:dyDescent="0.25">
      <c r="A271" s="2"/>
      <c r="B271" s="3"/>
      <c r="C271" s="3"/>
      <c r="D271" s="4"/>
      <c r="E271" s="4"/>
      <c r="F271" s="5"/>
      <c r="G271" s="4"/>
      <c r="H271" s="6"/>
      <c r="I271" s="6"/>
      <c r="J271" s="7">
        <f>IF(AND(H271="",I271=""),"",H271+I271)</f>
      </c>
      <c r="K271" s="6"/>
      <c r="L271" s="2"/>
      <c r="M271" s="6"/>
      <c r="N271" s="7">
        <f>IF(J271="","",J271-K271-M271)</f>
      </c>
      <c r="O271" s="4"/>
      <c r="P271" s="4"/>
      <c r="Q271" s="5"/>
    </row>
    <row r="272" spans="1:17" x14ac:dyDescent="0.25">
      <c r="A272" s="2"/>
      <c r="B272" s="3"/>
      <c r="C272" s="3"/>
      <c r="D272" s="4"/>
      <c r="E272" s="4"/>
      <c r="F272" s="5"/>
      <c r="G272" s="4"/>
      <c r="H272" s="6"/>
      <c r="I272" s="6"/>
      <c r="J272" s="7">
        <f>IF(AND(H272="",I272=""),"",H272+I272)</f>
      </c>
      <c r="K272" s="6"/>
      <c r="L272" s="2"/>
      <c r="M272" s="6"/>
      <c r="N272" s="7">
        <f>IF(J272="","",J272-K272-M272)</f>
      </c>
      <c r="O272" s="4"/>
      <c r="P272" s="4"/>
      <c r="Q272" s="5"/>
    </row>
    <row r="273" spans="1:17" x14ac:dyDescent="0.25">
      <c r="A273" s="2"/>
      <c r="B273" s="3"/>
      <c r="C273" s="3"/>
      <c r="D273" s="4"/>
      <c r="E273" s="4"/>
      <c r="F273" s="5"/>
      <c r="G273" s="4"/>
      <c r="H273" s="6"/>
      <c r="I273" s="6"/>
      <c r="J273" s="7">
        <f>IF(AND(H273="",I273=""),"",H273+I273)</f>
      </c>
      <c r="K273" s="6"/>
      <c r="L273" s="2"/>
      <c r="M273" s="6"/>
      <c r="N273" s="7">
        <f>IF(J273="","",J273-K273-M273)</f>
      </c>
      <c r="O273" s="4"/>
      <c r="P273" s="4"/>
      <c r="Q273" s="5"/>
    </row>
    <row r="274" spans="1:17" x14ac:dyDescent="0.25">
      <c r="A274" s="2"/>
      <c r="B274" s="3"/>
      <c r="C274" s="3"/>
      <c r="D274" s="4"/>
      <c r="E274" s="4"/>
      <c r="F274" s="5"/>
      <c r="G274" s="4"/>
      <c r="H274" s="6"/>
      <c r="I274" s="6"/>
      <c r="J274" s="7">
        <f>IF(AND(H274="",I274=""),"",H274+I274)</f>
      </c>
      <c r="K274" s="6"/>
      <c r="L274" s="2"/>
      <c r="M274" s="6"/>
      <c r="N274" s="7">
        <f>IF(J274="","",J274-K274-M274)</f>
      </c>
      <c r="O274" s="4"/>
      <c r="P274" s="4"/>
      <c r="Q274" s="5"/>
    </row>
    <row r="275" spans="1:17" x14ac:dyDescent="0.25">
      <c r="A275" s="2"/>
      <c r="B275" s="3"/>
      <c r="C275" s="3"/>
      <c r="D275" s="4"/>
      <c r="E275" s="4"/>
      <c r="F275" s="5"/>
      <c r="G275" s="4"/>
      <c r="H275" s="6"/>
      <c r="I275" s="6"/>
      <c r="J275" s="7">
        <f>IF(AND(H275="",I275=""),"",H275+I275)</f>
      </c>
      <c r="K275" s="6"/>
      <c r="L275" s="2"/>
      <c r="M275" s="6"/>
      <c r="N275" s="7">
        <f>IF(J275="","",J275-K275-M275)</f>
      </c>
      <c r="O275" s="4"/>
      <c r="P275" s="4"/>
      <c r="Q275" s="5"/>
    </row>
    <row r="276" spans="1:17" x14ac:dyDescent="0.25">
      <c r="A276" s="2"/>
      <c r="B276" s="3"/>
      <c r="C276" s="3"/>
      <c r="D276" s="4"/>
      <c r="E276" s="4"/>
      <c r="F276" s="5"/>
      <c r="G276" s="4"/>
      <c r="H276" s="6"/>
      <c r="I276" s="6"/>
      <c r="J276" s="7">
        <f>IF(AND(H276="",I276=""),"",H276+I276)</f>
      </c>
      <c r="K276" s="6"/>
      <c r="L276" s="2"/>
      <c r="M276" s="6"/>
      <c r="N276" s="7">
        <f>IF(J276="","",J276-K276-M276)</f>
      </c>
      <c r="O276" s="4"/>
      <c r="P276" s="4"/>
      <c r="Q276" s="5"/>
    </row>
    <row r="277" spans="1:17" x14ac:dyDescent="0.25">
      <c r="A277" s="2"/>
      <c r="B277" s="3"/>
      <c r="C277" s="3"/>
      <c r="D277" s="4"/>
      <c r="E277" s="4"/>
      <c r="F277" s="5"/>
      <c r="G277" s="4"/>
      <c r="H277" s="6"/>
      <c r="I277" s="6"/>
      <c r="J277" s="7">
        <f>IF(AND(H277="",I277=""),"",H277+I277)</f>
      </c>
      <c r="K277" s="6"/>
      <c r="L277" s="2"/>
      <c r="M277" s="6"/>
      <c r="N277" s="7">
        <f>IF(J277="","",J277-K277-M277)</f>
      </c>
      <c r="O277" s="4"/>
      <c r="P277" s="4"/>
      <c r="Q277" s="5"/>
    </row>
    <row r="278" spans="1:17" x14ac:dyDescent="0.25">
      <c r="A278" s="2"/>
      <c r="B278" s="3"/>
      <c r="C278" s="3"/>
      <c r="D278" s="4"/>
      <c r="E278" s="4"/>
      <c r="F278" s="5"/>
      <c r="G278" s="4"/>
      <c r="H278" s="6"/>
      <c r="I278" s="6"/>
      <c r="J278" s="7">
        <f>IF(AND(H278="",I278=""),"",H278+I278)</f>
      </c>
      <c r="K278" s="6"/>
      <c r="L278" s="2"/>
      <c r="M278" s="6"/>
      <c r="N278" s="7">
        <f>IF(J278="","",J278-K278-M278)</f>
      </c>
      <c r="O278" s="4"/>
      <c r="P278" s="4"/>
      <c r="Q278" s="5"/>
    </row>
    <row r="279" spans="1:17" x14ac:dyDescent="0.25">
      <c r="A279" s="2"/>
      <c r="B279" s="3"/>
      <c r="C279" s="3"/>
      <c r="D279" s="4"/>
      <c r="E279" s="4"/>
      <c r="F279" s="5"/>
      <c r="G279" s="4"/>
      <c r="H279" s="6"/>
      <c r="I279" s="6"/>
      <c r="J279" s="7">
        <f>IF(AND(H279="",I279=""),"",H279+I279)</f>
      </c>
      <c r="K279" s="6"/>
      <c r="L279" s="2"/>
      <c r="M279" s="6"/>
      <c r="N279" s="7">
        <f>IF(J279="","",J279-K279-M279)</f>
      </c>
      <c r="O279" s="4"/>
      <c r="P279" s="4"/>
      <c r="Q279" s="5"/>
    </row>
    <row r="280" spans="1:17" x14ac:dyDescent="0.25">
      <c r="A280" s="2"/>
      <c r="B280" s="3"/>
      <c r="C280" s="3"/>
      <c r="D280" s="4"/>
      <c r="E280" s="4"/>
      <c r="F280" s="5"/>
      <c r="G280" s="4"/>
      <c r="H280" s="6"/>
      <c r="I280" s="6"/>
      <c r="J280" s="7">
        <f>IF(AND(H280="",I280=""),"",H280+I280)</f>
      </c>
      <c r="K280" s="6"/>
      <c r="L280" s="2"/>
      <c r="M280" s="6"/>
      <c r="N280" s="7">
        <f>IF(J280="","",J280-K280-M280)</f>
      </c>
      <c r="O280" s="4"/>
      <c r="P280" s="4"/>
      <c r="Q280" s="5"/>
    </row>
    <row r="281" spans="1:17" x14ac:dyDescent="0.25">
      <c r="A281" s="2"/>
      <c r="B281" s="3"/>
      <c r="C281" s="3"/>
      <c r="D281" s="4"/>
      <c r="E281" s="4"/>
      <c r="F281" s="5"/>
      <c r="G281" s="4"/>
      <c r="H281" s="6"/>
      <c r="I281" s="6"/>
      <c r="J281" s="7">
        <f>IF(AND(H281="",I281=""),"",H281+I281)</f>
      </c>
      <c r="K281" s="6"/>
      <c r="L281" s="2"/>
      <c r="M281" s="6"/>
      <c r="N281" s="7">
        <f>IF(J281="","",J281-K281-M281)</f>
      </c>
      <c r="O281" s="4"/>
      <c r="P281" s="4"/>
      <c r="Q281" s="5"/>
    </row>
    <row r="282" spans="1:17" x14ac:dyDescent="0.25">
      <c r="A282" s="2"/>
      <c r="B282" s="3"/>
      <c r="C282" s="3"/>
      <c r="D282" s="4"/>
      <c r="E282" s="4"/>
      <c r="F282" s="5"/>
      <c r="G282" s="4"/>
      <c r="H282" s="6"/>
      <c r="I282" s="6"/>
      <c r="J282" s="7">
        <f>IF(AND(H282="",I282=""),"",H282+I282)</f>
      </c>
      <c r="K282" s="6"/>
      <c r="L282" s="2"/>
      <c r="M282" s="6"/>
      <c r="N282" s="7">
        <f>IF(J282="","",J282-K282-M282)</f>
      </c>
      <c r="O282" s="4"/>
      <c r="P282" s="4"/>
      <c r="Q282" s="5"/>
    </row>
    <row r="283" spans="1:17" x14ac:dyDescent="0.25">
      <c r="A283" s="2"/>
      <c r="B283" s="3"/>
      <c r="C283" s="3"/>
      <c r="D283" s="4"/>
      <c r="E283" s="4"/>
      <c r="F283" s="5"/>
      <c r="G283" s="4"/>
      <c r="H283" s="6"/>
      <c r="I283" s="6"/>
      <c r="J283" s="7">
        <f>IF(AND(H283="",I283=""),"",H283+I283)</f>
      </c>
      <c r="K283" s="6"/>
      <c r="L283" s="2"/>
      <c r="M283" s="6"/>
      <c r="N283" s="7">
        <f>IF(J283="","",J283-K283-M283)</f>
      </c>
      <c r="O283" s="4"/>
      <c r="P283" s="4"/>
      <c r="Q283" s="5"/>
    </row>
    <row r="284" spans="1:17" x14ac:dyDescent="0.25">
      <c r="A284" s="2"/>
      <c r="B284" s="3"/>
      <c r="C284" s="3"/>
      <c r="D284" s="4"/>
      <c r="E284" s="4"/>
      <c r="F284" s="5"/>
      <c r="G284" s="4"/>
      <c r="H284" s="6"/>
      <c r="I284" s="6"/>
      <c r="J284" s="7">
        <f>IF(AND(H284="",I284=""),"",H284+I284)</f>
      </c>
      <c r="K284" s="6"/>
      <c r="L284" s="2"/>
      <c r="M284" s="6"/>
      <c r="N284" s="7">
        <f>IF(J284="","",J284-K284-M284)</f>
      </c>
      <c r="O284" s="4"/>
      <c r="P284" s="4"/>
      <c r="Q284" s="5"/>
    </row>
    <row r="285" spans="1:17" x14ac:dyDescent="0.25">
      <c r="A285" s="2"/>
      <c r="B285" s="3"/>
      <c r="C285" s="3"/>
      <c r="D285" s="4"/>
      <c r="E285" s="4"/>
      <c r="F285" s="5"/>
      <c r="G285" s="4"/>
      <c r="H285" s="6"/>
      <c r="I285" s="6"/>
      <c r="J285" s="7">
        <f>IF(AND(H285="",I285=""),"",H285+I285)</f>
      </c>
      <c r="K285" s="6"/>
      <c r="L285" s="2"/>
      <c r="M285" s="6"/>
      <c r="N285" s="7">
        <f>IF(J285="","",J285-K285-M285)</f>
      </c>
      <c r="O285" s="4"/>
      <c r="P285" s="4"/>
      <c r="Q285" s="5"/>
    </row>
    <row r="286" spans="1:17" x14ac:dyDescent="0.25">
      <c r="A286" s="2"/>
      <c r="B286" s="3"/>
      <c r="C286" s="3"/>
      <c r="D286" s="4"/>
      <c r="E286" s="4"/>
      <c r="F286" s="5"/>
      <c r="G286" s="4"/>
      <c r="H286" s="6"/>
      <c r="I286" s="6"/>
      <c r="J286" s="7">
        <f>IF(AND(H286="",I286=""),"",H286+I286)</f>
      </c>
      <c r="K286" s="6"/>
      <c r="L286" s="2"/>
      <c r="M286" s="6"/>
      <c r="N286" s="7">
        <f>IF(J286="","",J286-K286-M286)</f>
      </c>
      <c r="O286" s="4"/>
      <c r="P286" s="4"/>
      <c r="Q286" s="5"/>
    </row>
    <row r="287" spans="1:17" x14ac:dyDescent="0.25">
      <c r="A287" s="2"/>
      <c r="B287" s="3"/>
      <c r="C287" s="3"/>
      <c r="D287" s="4"/>
      <c r="E287" s="4"/>
      <c r="F287" s="5"/>
      <c r="G287" s="4"/>
      <c r="H287" s="6"/>
      <c r="I287" s="6"/>
      <c r="J287" s="7">
        <f>IF(AND(H287="",I287=""),"",H287+I287)</f>
      </c>
      <c r="K287" s="6"/>
      <c r="L287" s="2"/>
      <c r="M287" s="6"/>
      <c r="N287" s="7">
        <f>IF(J287="","",J287-K287-M287)</f>
      </c>
      <c r="O287" s="4"/>
      <c r="P287" s="4"/>
      <c r="Q287" s="5"/>
    </row>
    <row r="288" spans="1:17" x14ac:dyDescent="0.25">
      <c r="A288" s="2"/>
      <c r="B288" s="3"/>
      <c r="C288" s="3"/>
      <c r="D288" s="4"/>
      <c r="E288" s="4"/>
      <c r="F288" s="5"/>
      <c r="G288" s="4"/>
      <c r="H288" s="6"/>
      <c r="I288" s="6"/>
      <c r="J288" s="7">
        <f>IF(AND(H288="",I288=""),"",H288+I288)</f>
      </c>
      <c r="K288" s="6"/>
      <c r="L288" s="2"/>
      <c r="M288" s="6"/>
      <c r="N288" s="7">
        <f>IF(J288="","",J288-K288-M288)</f>
      </c>
      <c r="O288" s="4"/>
      <c r="P288" s="4"/>
      <c r="Q288" s="5"/>
    </row>
    <row r="289" spans="1:17" x14ac:dyDescent="0.25">
      <c r="A289" s="2"/>
      <c r="B289" s="3"/>
      <c r="C289" s="3"/>
      <c r="D289" s="4"/>
      <c r="E289" s="4"/>
      <c r="F289" s="5"/>
      <c r="G289" s="4"/>
      <c r="H289" s="6"/>
      <c r="I289" s="6"/>
      <c r="J289" s="7">
        <f>IF(AND(H289="",I289=""),"",H289+I289)</f>
      </c>
      <c r="K289" s="6"/>
      <c r="L289" s="2"/>
      <c r="M289" s="6"/>
      <c r="N289" s="7">
        <f>IF(J289="","",J289-K289-M289)</f>
      </c>
      <c r="O289" s="4"/>
      <c r="P289" s="4"/>
      <c r="Q289" s="5"/>
    </row>
    <row r="290" spans="1:17" x14ac:dyDescent="0.25">
      <c r="A290" s="2"/>
      <c r="B290" s="3"/>
      <c r="C290" s="3"/>
      <c r="D290" s="4"/>
      <c r="E290" s="4"/>
      <c r="F290" s="5"/>
      <c r="G290" s="4"/>
      <c r="H290" s="6"/>
      <c r="I290" s="6"/>
      <c r="J290" s="7">
        <f>IF(AND(H290="",I290=""),"",H290+I290)</f>
      </c>
      <c r="K290" s="6"/>
      <c r="L290" s="2"/>
      <c r="M290" s="6"/>
      <c r="N290" s="7">
        <f>IF(J290="","",J290-K290-M290)</f>
      </c>
      <c r="O290" s="4"/>
      <c r="P290" s="4"/>
      <c r="Q290" s="5"/>
    </row>
    <row r="291" spans="1:17" x14ac:dyDescent="0.25">
      <c r="A291" s="2"/>
      <c r="B291" s="3"/>
      <c r="C291" s="3"/>
      <c r="D291" s="4"/>
      <c r="E291" s="4"/>
      <c r="F291" s="5"/>
      <c r="G291" s="4"/>
      <c r="H291" s="6"/>
      <c r="I291" s="6"/>
      <c r="J291" s="7">
        <f>IF(AND(H291="",I291=""),"",H291+I291)</f>
      </c>
      <c r="K291" s="6"/>
      <c r="L291" s="2"/>
      <c r="M291" s="6"/>
      <c r="N291" s="7">
        <f>IF(J291="","",J291-K291-M291)</f>
      </c>
      <c r="O291" s="4"/>
      <c r="P291" s="4"/>
      <c r="Q291" s="5"/>
    </row>
    <row r="292" spans="1:17" x14ac:dyDescent="0.25">
      <c r="A292" s="2"/>
      <c r="B292" s="3"/>
      <c r="C292" s="3"/>
      <c r="D292" s="4"/>
      <c r="E292" s="4"/>
      <c r="F292" s="5"/>
      <c r="G292" s="4"/>
      <c r="H292" s="6"/>
      <c r="I292" s="6"/>
      <c r="J292" s="7">
        <f>IF(AND(H292="",I292=""),"",H292+I292)</f>
      </c>
      <c r="K292" s="6"/>
      <c r="L292" s="2"/>
      <c r="M292" s="6"/>
      <c r="N292" s="7">
        <f>IF(J292="","",J292-K292-M292)</f>
      </c>
      <c r="O292" s="4"/>
      <c r="P292" s="4"/>
      <c r="Q292" s="5"/>
    </row>
    <row r="293" spans="1:17" x14ac:dyDescent="0.25">
      <c r="A293" s="2"/>
      <c r="B293" s="3"/>
      <c r="C293" s="3"/>
      <c r="D293" s="4"/>
      <c r="E293" s="4"/>
      <c r="F293" s="5"/>
      <c r="G293" s="4"/>
      <c r="H293" s="6"/>
      <c r="I293" s="6"/>
      <c r="J293" s="7">
        <f>IF(AND(H293="",I293=""),"",H293+I293)</f>
      </c>
      <c r="K293" s="6"/>
      <c r="L293" s="2"/>
      <c r="M293" s="6"/>
      <c r="N293" s="7">
        <f>IF(J293="","",J293-K293-M293)</f>
      </c>
      <c r="O293" s="4"/>
      <c r="P293" s="4"/>
      <c r="Q293" s="5"/>
    </row>
    <row r="294" spans="1:17" x14ac:dyDescent="0.25">
      <c r="A294" s="2"/>
      <c r="B294" s="3"/>
      <c r="C294" s="3"/>
      <c r="D294" s="4"/>
      <c r="E294" s="4"/>
      <c r="F294" s="5"/>
      <c r="G294" s="4"/>
      <c r="H294" s="6"/>
      <c r="I294" s="6"/>
      <c r="J294" s="7">
        <f>IF(AND(H294="",I294=""),"",H294+I294)</f>
      </c>
      <c r="K294" s="6"/>
      <c r="L294" s="2"/>
      <c r="M294" s="6"/>
      <c r="N294" s="7">
        <f>IF(J294="","",J294-K294-M294)</f>
      </c>
      <c r="O294" s="4"/>
      <c r="P294" s="4"/>
      <c r="Q294" s="5"/>
    </row>
    <row r="295" spans="1:17" x14ac:dyDescent="0.25">
      <c r="A295" s="2"/>
      <c r="B295" s="3"/>
      <c r="C295" s="3"/>
      <c r="D295" s="4"/>
      <c r="E295" s="4"/>
      <c r="F295" s="5"/>
      <c r="G295" s="4"/>
      <c r="H295" s="6"/>
      <c r="I295" s="6"/>
      <c r="J295" s="7">
        <f>IF(AND(H295="",I295=""),"",H295+I295)</f>
      </c>
      <c r="K295" s="6"/>
      <c r="L295" s="2"/>
      <c r="M295" s="6"/>
      <c r="N295" s="7">
        <f>IF(J295="","",J295-K295-M295)</f>
      </c>
      <c r="O295" s="4"/>
      <c r="P295" s="4"/>
      <c r="Q295" s="5"/>
    </row>
    <row r="296" spans="1:17" x14ac:dyDescent="0.25">
      <c r="A296" s="2"/>
      <c r="B296" s="3"/>
      <c r="C296" s="3"/>
      <c r="D296" s="4"/>
      <c r="E296" s="4"/>
      <c r="F296" s="5"/>
      <c r="G296" s="4"/>
      <c r="H296" s="6"/>
      <c r="I296" s="6"/>
      <c r="J296" s="7">
        <f>IF(AND(H296="",I296=""),"",H296+I296)</f>
      </c>
      <c r="K296" s="6"/>
      <c r="L296" s="2"/>
      <c r="M296" s="6"/>
      <c r="N296" s="7">
        <f>IF(J296="","",J296-K296-M296)</f>
      </c>
      <c r="O296" s="4"/>
      <c r="P296" s="4"/>
      <c r="Q296" s="5"/>
    </row>
    <row r="297" spans="1:17" x14ac:dyDescent="0.25">
      <c r="A297" s="2"/>
      <c r="B297" s="3"/>
      <c r="C297" s="3"/>
      <c r="D297" s="4"/>
      <c r="E297" s="4"/>
      <c r="F297" s="5"/>
      <c r="G297" s="4"/>
      <c r="H297" s="6"/>
      <c r="I297" s="6"/>
      <c r="J297" s="7">
        <f>IF(AND(H297="",I297=""),"",H297+I297)</f>
      </c>
      <c r="K297" s="6"/>
      <c r="L297" s="2"/>
      <c r="M297" s="6"/>
      <c r="N297" s="7">
        <f>IF(J297="","",J297-K297-M297)</f>
      </c>
      <c r="O297" s="4"/>
      <c r="P297" s="4"/>
      <c r="Q297" s="5"/>
    </row>
    <row r="298" spans="1:17" x14ac:dyDescent="0.25">
      <c r="A298" s="2"/>
      <c r="B298" s="3"/>
      <c r="C298" s="3"/>
      <c r="D298" s="4"/>
      <c r="E298" s="4"/>
      <c r="F298" s="5"/>
      <c r="G298" s="4"/>
      <c r="H298" s="6"/>
      <c r="I298" s="6"/>
      <c r="J298" s="7">
        <f>IF(AND(H298="",I298=""),"",H298+I298)</f>
      </c>
      <c r="K298" s="6"/>
      <c r="L298" s="2"/>
      <c r="M298" s="6"/>
      <c r="N298" s="7">
        <f>IF(J298="","",J298-K298-M298)</f>
      </c>
      <c r="O298" s="4"/>
      <c r="P298" s="4"/>
      <c r="Q298" s="5"/>
    </row>
    <row r="299" spans="1:17" x14ac:dyDescent="0.25">
      <c r="A299" s="2"/>
      <c r="B299" s="3"/>
      <c r="C299" s="3"/>
      <c r="D299" s="4"/>
      <c r="E299" s="4"/>
      <c r="F299" s="5"/>
      <c r="G299" s="4"/>
      <c r="H299" s="6"/>
      <c r="I299" s="6"/>
      <c r="J299" s="7">
        <f>IF(AND(H299="",I299=""),"",H299+I299)</f>
      </c>
      <c r="K299" s="6"/>
      <c r="L299" s="2"/>
      <c r="M299" s="6"/>
      <c r="N299" s="7">
        <f>IF(J299="","",J299-K299-M299)</f>
      </c>
      <c r="O299" s="4"/>
      <c r="P299" s="4"/>
      <c r="Q299" s="5"/>
    </row>
    <row r="300" spans="1:17" x14ac:dyDescent="0.25">
      <c r="A300" s="2"/>
      <c r="B300" s="3"/>
      <c r="C300" s="3"/>
      <c r="D300" s="4"/>
      <c r="E300" s="4"/>
      <c r="F300" s="5"/>
      <c r="G300" s="4"/>
      <c r="H300" s="6"/>
      <c r="I300" s="6"/>
      <c r="J300" s="7">
        <f>IF(AND(H300="",I300=""),"",H300+I300)</f>
      </c>
      <c r="K300" s="6"/>
      <c r="L300" s="2"/>
      <c r="M300" s="6"/>
      <c r="N300" s="7">
        <f>IF(J300="","",J300-K300-M300)</f>
      </c>
      <c r="O300" s="4"/>
      <c r="P300" s="4"/>
      <c r="Q300" s="5"/>
    </row>
    <row r="301" spans="1:17" x14ac:dyDescent="0.25">
      <c r="A301" s="2"/>
      <c r="B301" s="3"/>
      <c r="C301" s="3"/>
      <c r="D301" s="4"/>
      <c r="E301" s="4"/>
      <c r="F301" s="5"/>
      <c r="G301" s="4"/>
      <c r="H301" s="6"/>
      <c r="I301" s="6"/>
      <c r="J301" s="7">
        <f>IF(AND(H301="",I301=""),"",H301+I301)</f>
      </c>
      <c r="K301" s="6"/>
      <c r="L301" s="2"/>
      <c r="M301" s="6"/>
      <c r="N301" s="7">
        <f>IF(J301="","",J301-K301-M301)</f>
      </c>
      <c r="O301" s="4"/>
      <c r="P301" s="4"/>
      <c r="Q301" s="5"/>
    </row>
  </sheetData>
  <autoFilter ref="A1:Q1"/>
  <conditionalFormatting sqref="N2:N301">
    <cfRule type="expression" dxfId="0" priority="1">
      <formula>AND(ISNUMBER($N2),$N2&gt;0,$O2&lt;&gt;"Cancelado")</formula>
    </cfRule>
    <cfRule type="expression" dxfId="1" priority="2">
      <formula>AND(ISNUMBER($N2),$N2&lt;=0,$J2&gt;0)</formula>
    </cfRule>
  </conditionalFormatting>
  <conditionalFormatting sqref="A2:Q301">
    <cfRule type="expression" dxfId="2" priority="3">
      <formula>$O2="Cancelado"</formula>
    </cfRule>
    <cfRule type="expression" dxfId="3" priority="4">
      <formula>$O2="Concluído"</formula>
    </cfRule>
  </conditionalFormatting>
  <dataValidations count="12">
    <dataValidation type="date" operator="greaterThan" allowBlank="1" showErrorMessage="1" errorTitle="Data inválida" error="Digite a data no formato dia/mês/ano, por exemplo 14/11/2026." sqref="A10:A301">
      <formula1>43831</formula1>
    </dataValidation>
    <dataValidation type="date" operator="greaterThan" allowBlank="1" showErrorMessage="1" errorTitle="Data inválida" error="Digite a data no formato dia/mês/ano, por exemplo 14/11/2026." sqref="A2:A301">
      <formula1>43831</formula1>
    </dataValidation>
    <dataValidation type="decimal" operator="greaterThanOrEqual" allowBlank="1" showErrorMessage="1" errorTitle="Valor inválido" error="Digite só números, sem o símbolo R$." sqref="H10:I301">
      <formula1>0</formula1>
    </dataValidation>
    <dataValidation type="decimal" operator="greaterThanOrEqual" allowBlank="1" showErrorMessage="1" errorTitle="Valor inválido" error="Digite só números, sem o símbolo R$." sqref="H2:I301">
      <formula1>0</formula1>
    </dataValidation>
    <dataValidation type="decimal" operator="greaterThanOrEqual" allowBlank="1" showErrorMessage="1" errorTitle="Valor inválido" error="Digite só números, sem o símbolo R$." sqref="K10:K301">
      <formula1>0</formula1>
    </dataValidation>
    <dataValidation type="decimal" operator="greaterThanOrEqual" allowBlank="1" showErrorMessage="1" errorTitle="Valor inválido" error="Digite só números, sem o símbolo R$." sqref="K2:K301">
      <formula1>0</formula1>
    </dataValidation>
    <dataValidation type="decimal" operator="greaterThanOrEqual" allowBlank="1" showErrorMessage="1" errorTitle="Valor inválido" error="Digite só números, sem o símbolo R$." sqref="M10:M301">
      <formula1>0</formula1>
    </dataValidation>
    <dataValidation type="decimal" operator="greaterThanOrEqual" allowBlank="1" showErrorMessage="1" errorTitle="Valor inválido" error="Digite só números, sem o símbolo R$." sqref="M2:M301">
      <formula1>0</formula1>
    </dataValidation>
    <dataValidation type="list" allowBlank="1" sqref="O10:O301">
      <formula1>"Agendado,Concluído,Cancelado"</formula1>
    </dataValidation>
    <dataValidation type="list" allowBlank="1" sqref="O2:O301">
      <formula1>"Agendado,Concluído,Cancelado"</formula1>
    </dataValidation>
    <dataValidation type="list" allowBlank="1" sqref="P10:P301">
      <formula1>"Sim,Não"</formula1>
    </dataValidation>
    <dataValidation type="list" allowBlank="1" sqref="P2:P301">
      <formula1>"Sim,Não"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E17EB"/>
  </sheetPr>
  <dimension ref="A1:G17"/>
  <sheetViews>
    <sheetView workbookViewId="0" showGridLines="0"/>
  </sheetViews>
  <sheetFormatPr defaultRowHeight="15" outlineLevelRow="0" outlineLevelCol="0" x14ac:dyDescent="55"/>
  <cols>
    <col min="1" max="1" width="38" customWidth="1"/>
    <col min="2" max="2" width="22" customWidth="1"/>
    <col min="3" max="3" width="4" customWidth="1"/>
    <col min="4" max="4" width="16" customWidth="1"/>
    <col min="5" max="5" width="14" customWidth="1"/>
    <col min="6" max="7" width="18" customWidth="1"/>
  </cols>
  <sheetData>
    <row r="1" ht="36" customHeight="1" spans="1:7" x14ac:dyDescent="0.25">
      <c r="A1" s="8" t="s">
        <v>33</v>
      </c>
      <c r="B1" s="8"/>
      <c r="C1" s="8"/>
      <c r="D1" s="8"/>
      <c r="E1" s="8"/>
      <c r="F1" s="8"/>
      <c r="G1" s="8"/>
    </row>
    <row r="3" spans="1:5" x14ac:dyDescent="0.25">
      <c r="A3" t="s">
        <v>34</v>
      </c>
      <c r="B3" s="9">
        <f>TODAY()</f>
      </c>
      <c r="D3" s="10" t="s">
        <v>35</v>
      </c>
      <c r="E3" s="11">
        <f>YEAR(TODAY())</f>
      </c>
    </row>
    <row r="4" spans="4:7" x14ac:dyDescent="0.25">
      <c r="D4" s="12" t="s">
        <v>36</v>
      </c>
      <c r="E4" s="12" t="s">
        <v>37</v>
      </c>
      <c r="F4" s="12" t="s">
        <v>9</v>
      </c>
      <c r="G4" s="12" t="s">
        <v>13</v>
      </c>
    </row>
    <row r="5" spans="1:7" x14ac:dyDescent="0.25">
      <c r="A5" s="13" t="s">
        <v>38</v>
      </c>
      <c r="B5" s="14">
        <f>COUNTIFS(Eventos!$A$2:$A$301,"&gt;="&amp;DATE(YEAR($B$3),MONTH($B$3),1),Eventos!$A$2:$A$301,"&lt;"&amp;DATE(YEAR($B$3),MONTH($B$3)+1,1),Eventos!$O$2:$O$301,"&lt;&gt;Cancelado")</f>
      </c>
      <c r="D5" s="13" t="s">
        <v>39</v>
      </c>
      <c r="E5" s="15">
        <f>COUNTIFS(Eventos!$A$2:$A$301,"&gt;="&amp;DATE($E$3,1,1),Eventos!$A$2:$A$301,"&lt;"&amp;DATE($E$3,2,1),Eventos!$O$2:$O$301,"&lt;&gt;Cancelado")</f>
      </c>
      <c r="F5" s="16">
        <f>SUMIFS(Eventos!$J$2:$J$301,Eventos!$A$2:$A$301,"&gt;="&amp;DATE($E$3,1,1),Eventos!$A$2:$A$301,"&lt;"&amp;DATE($E$3,2,1),Eventos!$O$2:$O$301,"&lt;&gt;Cancelado")</f>
      </c>
      <c r="G5" s="16">
        <f>SUMIFS(Eventos!$N$2:$N$301,Eventos!$A$2:$A$301,"&gt;="&amp;DATE($E$3,1,1),Eventos!$A$2:$A$301,"&lt;"&amp;DATE($E$3,2,1),Eventos!$O$2:$O$301,"&lt;&gt;Cancelado")</f>
      </c>
    </row>
    <row r="6" spans="1:7" x14ac:dyDescent="0.25">
      <c r="A6" s="13" t="s">
        <v>40</v>
      </c>
      <c r="B6" s="17">
        <f>SUMIFS(Eventos!$J$2:$J$301,Eventos!$A$2:$A$301,"&gt;="&amp;DATE(YEAR($B$3),MONTH($B$3),1),Eventos!$A$2:$A$301,"&lt;"&amp;DATE(YEAR($B$3),MONTH($B$3)+1,1),Eventos!$O$2:$O$301,"&lt;&gt;Cancelado")</f>
      </c>
      <c r="D6" s="13" t="s">
        <v>41</v>
      </c>
      <c r="E6" s="15">
        <f>COUNTIFS(Eventos!$A$2:$A$301,"&gt;="&amp;DATE($E$3,2,1),Eventos!$A$2:$A$301,"&lt;"&amp;DATE($E$3,3,1),Eventos!$O$2:$O$301,"&lt;&gt;Cancelado")</f>
      </c>
      <c r="F6" s="16">
        <f>SUMIFS(Eventos!$J$2:$J$301,Eventos!$A$2:$A$301,"&gt;="&amp;DATE($E$3,2,1),Eventos!$A$2:$A$301,"&lt;"&amp;DATE($E$3,3,1),Eventos!$O$2:$O$301,"&lt;&gt;Cancelado")</f>
      </c>
      <c r="G6" s="16">
        <f>SUMIFS(Eventos!$N$2:$N$301,Eventos!$A$2:$A$301,"&gt;="&amp;DATE($E$3,2,1),Eventos!$A$2:$A$301,"&lt;"&amp;DATE($E$3,3,1),Eventos!$O$2:$O$301,"&lt;&gt;Cancelado")</f>
      </c>
    </row>
    <row r="7" spans="1:7" x14ac:dyDescent="0.25">
      <c r="A7" s="13" t="s">
        <v>42</v>
      </c>
      <c r="B7" s="17">
        <f>SUMIFS(Eventos!$K$2:$K$301,Eventos!$A$2:$A$301,"&gt;="&amp;DATE(YEAR($B$3),MONTH($B$3),1),Eventos!$A$2:$A$301,"&lt;"&amp;DATE(YEAR($B$3),MONTH($B$3)+1,1),Eventos!$O$2:$O$301,"&lt;&gt;Cancelado")+SUMIFS(Eventos!$M$2:$M$301,Eventos!$A$2:$A$301,"&gt;="&amp;DATE(YEAR($B$3),MONTH($B$3),1),Eventos!$A$2:$A$301,"&lt;"&amp;DATE(YEAR($B$3),MONTH($B$3)+1,1),Eventos!$O$2:$O$301,"&lt;&gt;Cancelado")</f>
      </c>
      <c r="D7" s="13" t="s">
        <v>43</v>
      </c>
      <c r="E7" s="15">
        <f>COUNTIFS(Eventos!$A$2:$A$301,"&gt;="&amp;DATE($E$3,3,1),Eventos!$A$2:$A$301,"&lt;"&amp;DATE($E$3,4,1),Eventos!$O$2:$O$301,"&lt;&gt;Cancelado")</f>
      </c>
      <c r="F7" s="16">
        <f>SUMIFS(Eventos!$J$2:$J$301,Eventos!$A$2:$A$301,"&gt;="&amp;DATE($E$3,3,1),Eventos!$A$2:$A$301,"&lt;"&amp;DATE($E$3,4,1),Eventos!$O$2:$O$301,"&lt;&gt;Cancelado")</f>
      </c>
      <c r="G7" s="16">
        <f>SUMIFS(Eventos!$N$2:$N$301,Eventos!$A$2:$A$301,"&gt;="&amp;DATE($E$3,3,1),Eventos!$A$2:$A$301,"&lt;"&amp;DATE($E$3,4,1),Eventos!$O$2:$O$301,"&lt;&gt;Cancelado")</f>
      </c>
    </row>
    <row r="8" spans="1:7" x14ac:dyDescent="0.25">
      <c r="A8" s="13" t="s">
        <v>44</v>
      </c>
      <c r="B8" s="18">
        <f>SUMIFS(Eventos!$N$2:$N$301,Eventos!$A$2:$A$301,"&gt;="&amp;DATE(YEAR($B$3),MONTH($B$3),1),Eventos!$A$2:$A$301,"&lt;"&amp;DATE(YEAR($B$3),MONTH($B$3)+1,1),Eventos!$O$2:$O$301,"&lt;&gt;Cancelado")</f>
      </c>
      <c r="D8" s="13" t="s">
        <v>45</v>
      </c>
      <c r="E8" s="15">
        <f>COUNTIFS(Eventos!$A$2:$A$301,"&gt;="&amp;DATE($E$3,4,1),Eventos!$A$2:$A$301,"&lt;"&amp;DATE($E$3,5,1),Eventos!$O$2:$O$301,"&lt;&gt;Cancelado")</f>
      </c>
      <c r="F8" s="16">
        <f>SUMIFS(Eventos!$J$2:$J$301,Eventos!$A$2:$A$301,"&gt;="&amp;DATE($E$3,4,1),Eventos!$A$2:$A$301,"&lt;"&amp;DATE($E$3,5,1),Eventos!$O$2:$O$301,"&lt;&gt;Cancelado")</f>
      </c>
      <c r="G8" s="16">
        <f>SUMIFS(Eventos!$N$2:$N$301,Eventos!$A$2:$A$301,"&gt;="&amp;DATE($E$3,4,1),Eventos!$A$2:$A$301,"&lt;"&amp;DATE($E$3,5,1),Eventos!$O$2:$O$301,"&lt;&gt;Cancelado")</f>
      </c>
    </row>
    <row r="9" spans="4:7" x14ac:dyDescent="0.25">
      <c r="D9" s="13" t="s">
        <v>46</v>
      </c>
      <c r="E9" s="15">
        <f>COUNTIFS(Eventos!$A$2:$A$301,"&gt;="&amp;DATE($E$3,5,1),Eventos!$A$2:$A$301,"&lt;"&amp;DATE($E$3,6,1),Eventos!$O$2:$O$301,"&lt;&gt;Cancelado")</f>
      </c>
      <c r="F9" s="16">
        <f>SUMIFS(Eventos!$J$2:$J$301,Eventos!$A$2:$A$301,"&gt;="&amp;DATE($E$3,5,1),Eventos!$A$2:$A$301,"&lt;"&amp;DATE($E$3,6,1),Eventos!$O$2:$O$301,"&lt;&gt;Cancelado")</f>
      </c>
      <c r="G9" s="16">
        <f>SUMIFS(Eventos!$N$2:$N$301,Eventos!$A$2:$A$301,"&gt;="&amp;DATE($E$3,5,1),Eventos!$A$2:$A$301,"&lt;"&amp;DATE($E$3,6,1),Eventos!$O$2:$O$301,"&lt;&gt;Cancelado")</f>
      </c>
    </row>
    <row r="10" ht="32" customHeight="1" spans="1:7" x14ac:dyDescent="0.25">
      <c r="A10" s="19" t="s">
        <v>47</v>
      </c>
      <c r="B10" s="20">
        <f>SUMIFS(Eventos!$N$2:$N$301,Eventos!$A$2:$A$301,"&gt;="&amp;TODAY(),Eventos!$O$2:$O$301,"&lt;&gt;Cancelado")</f>
      </c>
      <c r="D10" s="13" t="s">
        <v>48</v>
      </c>
      <c r="E10" s="15">
        <f>COUNTIFS(Eventos!$A$2:$A$301,"&gt;="&amp;DATE($E$3,6,1),Eventos!$A$2:$A$301,"&lt;"&amp;DATE($E$3,7,1),Eventos!$O$2:$O$301,"&lt;&gt;Cancelado")</f>
      </c>
      <c r="F10" s="16">
        <f>SUMIFS(Eventos!$J$2:$J$301,Eventos!$A$2:$A$301,"&gt;="&amp;DATE($E$3,6,1),Eventos!$A$2:$A$301,"&lt;"&amp;DATE($E$3,7,1),Eventos!$O$2:$O$301,"&lt;&gt;Cancelado")</f>
      </c>
      <c r="G10" s="16">
        <f>SUMIFS(Eventos!$N$2:$N$301,Eventos!$A$2:$A$301,"&gt;="&amp;DATE($E$3,6,1),Eventos!$A$2:$A$301,"&lt;"&amp;DATE($E$3,7,1),Eventos!$O$2:$O$301,"&lt;&gt;Cancelado")</f>
      </c>
    </row>
    <row r="11" spans="4:7" x14ac:dyDescent="0.25">
      <c r="D11" s="13" t="s">
        <v>49</v>
      </c>
      <c r="E11" s="15">
        <f>COUNTIFS(Eventos!$A$2:$A$301,"&gt;="&amp;DATE($E$3,7,1),Eventos!$A$2:$A$301,"&lt;"&amp;DATE($E$3,8,1),Eventos!$O$2:$O$301,"&lt;&gt;Cancelado")</f>
      </c>
      <c r="F11" s="16">
        <f>SUMIFS(Eventos!$J$2:$J$301,Eventos!$A$2:$A$301,"&gt;="&amp;DATE($E$3,7,1),Eventos!$A$2:$A$301,"&lt;"&amp;DATE($E$3,8,1),Eventos!$O$2:$O$301,"&lt;&gt;Cancelado")</f>
      </c>
      <c r="G11" s="16">
        <f>SUMIFS(Eventos!$N$2:$N$301,Eventos!$A$2:$A$301,"&gt;="&amp;DATE($E$3,7,1),Eventos!$A$2:$A$301,"&lt;"&amp;DATE($E$3,8,1),Eventos!$O$2:$O$301,"&lt;&gt;Cancelado")</f>
      </c>
    </row>
    <row r="12" spans="4:7" x14ac:dyDescent="0.25">
      <c r="D12" s="13" t="s">
        <v>50</v>
      </c>
      <c r="E12" s="15">
        <f>COUNTIFS(Eventos!$A$2:$A$301,"&gt;="&amp;DATE($E$3,8,1),Eventos!$A$2:$A$301,"&lt;"&amp;DATE($E$3,9,1),Eventos!$O$2:$O$301,"&lt;&gt;Cancelado")</f>
      </c>
      <c r="F12" s="16">
        <f>SUMIFS(Eventos!$J$2:$J$301,Eventos!$A$2:$A$301,"&gt;="&amp;DATE($E$3,8,1),Eventos!$A$2:$A$301,"&lt;"&amp;DATE($E$3,9,1),Eventos!$O$2:$O$301,"&lt;&gt;Cancelado")</f>
      </c>
      <c r="G12" s="16">
        <f>SUMIFS(Eventos!$N$2:$N$301,Eventos!$A$2:$A$301,"&gt;="&amp;DATE($E$3,8,1),Eventos!$A$2:$A$301,"&lt;"&amp;DATE($E$3,9,1),Eventos!$O$2:$O$301,"&lt;&gt;Cancelado")</f>
      </c>
    </row>
    <row r="13" spans="4:7" x14ac:dyDescent="0.25">
      <c r="D13" s="13" t="s">
        <v>51</v>
      </c>
      <c r="E13" s="15">
        <f>COUNTIFS(Eventos!$A$2:$A$301,"&gt;="&amp;DATE($E$3,9,1),Eventos!$A$2:$A$301,"&lt;"&amp;DATE($E$3,10,1),Eventos!$O$2:$O$301,"&lt;&gt;Cancelado")</f>
      </c>
      <c r="F13" s="16">
        <f>SUMIFS(Eventos!$J$2:$J$301,Eventos!$A$2:$A$301,"&gt;="&amp;DATE($E$3,9,1),Eventos!$A$2:$A$301,"&lt;"&amp;DATE($E$3,10,1),Eventos!$O$2:$O$301,"&lt;&gt;Cancelado")</f>
      </c>
      <c r="G13" s="16">
        <f>SUMIFS(Eventos!$N$2:$N$301,Eventos!$A$2:$A$301,"&gt;="&amp;DATE($E$3,9,1),Eventos!$A$2:$A$301,"&lt;"&amp;DATE($E$3,10,1),Eventos!$O$2:$O$301,"&lt;&gt;Cancelado")</f>
      </c>
    </row>
    <row r="14" spans="4:7" x14ac:dyDescent="0.25">
      <c r="D14" s="13" t="s">
        <v>52</v>
      </c>
      <c r="E14" s="15">
        <f>COUNTIFS(Eventos!$A$2:$A$301,"&gt;="&amp;DATE($E$3,10,1),Eventos!$A$2:$A$301,"&lt;"&amp;DATE($E$3,11,1),Eventos!$O$2:$O$301,"&lt;&gt;Cancelado")</f>
      </c>
      <c r="F14" s="16">
        <f>SUMIFS(Eventos!$J$2:$J$301,Eventos!$A$2:$A$301,"&gt;="&amp;DATE($E$3,10,1),Eventos!$A$2:$A$301,"&lt;"&amp;DATE($E$3,11,1),Eventos!$O$2:$O$301,"&lt;&gt;Cancelado")</f>
      </c>
      <c r="G14" s="16">
        <f>SUMIFS(Eventos!$N$2:$N$301,Eventos!$A$2:$A$301,"&gt;="&amp;DATE($E$3,10,1),Eventos!$A$2:$A$301,"&lt;"&amp;DATE($E$3,11,1),Eventos!$O$2:$O$301,"&lt;&gt;Cancelado")</f>
      </c>
    </row>
    <row r="15" spans="4:7" x14ac:dyDescent="0.25">
      <c r="D15" s="13" t="s">
        <v>53</v>
      </c>
      <c r="E15" s="15">
        <f>COUNTIFS(Eventos!$A$2:$A$301,"&gt;="&amp;DATE($E$3,11,1),Eventos!$A$2:$A$301,"&lt;"&amp;DATE($E$3,12,1),Eventos!$O$2:$O$301,"&lt;&gt;Cancelado")</f>
      </c>
      <c r="F15" s="16">
        <f>SUMIFS(Eventos!$J$2:$J$301,Eventos!$A$2:$A$301,"&gt;="&amp;DATE($E$3,11,1),Eventos!$A$2:$A$301,"&lt;"&amp;DATE($E$3,12,1),Eventos!$O$2:$O$301,"&lt;&gt;Cancelado")</f>
      </c>
      <c r="G15" s="16">
        <f>SUMIFS(Eventos!$N$2:$N$301,Eventos!$A$2:$A$301,"&gt;="&amp;DATE($E$3,11,1),Eventos!$A$2:$A$301,"&lt;"&amp;DATE($E$3,12,1),Eventos!$O$2:$O$301,"&lt;&gt;Cancelado")</f>
      </c>
    </row>
    <row r="16" spans="4:7" x14ac:dyDescent="0.25">
      <c r="D16" s="13" t="s">
        <v>54</v>
      </c>
      <c r="E16" s="15">
        <f>COUNTIFS(Eventos!$A$2:$A$301,"&gt;="&amp;DATE($E$3,12,1),Eventos!$A$2:$A$301,"&lt;"&amp;DATE($E$3,13,1),Eventos!$O$2:$O$301,"&lt;&gt;Cancelado")</f>
      </c>
      <c r="F16" s="16">
        <f>SUMIFS(Eventos!$J$2:$J$301,Eventos!$A$2:$A$301,"&gt;="&amp;DATE($E$3,12,1),Eventos!$A$2:$A$301,"&lt;"&amp;DATE($E$3,13,1),Eventos!$O$2:$O$301,"&lt;&gt;Cancelado")</f>
      </c>
      <c r="G16" s="16">
        <f>SUMIFS(Eventos!$N$2:$N$301,Eventos!$A$2:$A$301,"&gt;="&amp;DATE($E$3,12,1),Eventos!$A$2:$A$301,"&lt;"&amp;DATE($E$3,13,1),Eventos!$O$2:$O$301,"&lt;&gt;Cancelado")</f>
      </c>
    </row>
    <row r="17" spans="4:7" x14ac:dyDescent="0.25">
      <c r="D17" s="21" t="s">
        <v>55</v>
      </c>
      <c r="E17" s="22">
        <f>SUM(E5:E16)</f>
      </c>
      <c r="F17" s="23">
        <f>SUM(F5:F16)</f>
      </c>
      <c r="G17" s="23">
        <f>SUM(G5:G16)</f>
      </c>
    </row>
  </sheetData>
  <mergeCells count="1">
    <mergeCell ref="A1:G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E17EB"/>
  </sheetPr>
  <dimension ref="A1:A15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24" t="s">
        <v>56</v>
      </c>
    </row>
    <row r="2" spans="1:1" x14ac:dyDescent="0.25">
      <c r="A2" s="25" t="s">
        <v>57</v>
      </c>
    </row>
    <row r="3" spans="1:1" x14ac:dyDescent="0.25">
      <c r="A3" s="25" t="s">
        <v>58</v>
      </c>
    </row>
    <row r="4" spans="1:1" x14ac:dyDescent="0.25">
      <c r="A4" s="25" t="s">
        <v>59</v>
      </c>
    </row>
    <row r="5" spans="1:1" x14ac:dyDescent="0.25">
      <c r="A5" s="25" t="s">
        <v>60</v>
      </c>
    </row>
    <row r="6" spans="1:1" x14ac:dyDescent="0.25">
      <c r="A6" s="25" t="s">
        <v>61</v>
      </c>
    </row>
    <row r="7" spans="1:1" x14ac:dyDescent="0.25">
      <c r="A7" s="25" t="s">
        <v>62</v>
      </c>
    </row>
    <row r="8" spans="1:1" x14ac:dyDescent="0.25">
      <c r="A8" s="25" t="s">
        <v>57</v>
      </c>
    </row>
    <row r="9" spans="1:1" x14ac:dyDescent="0.25">
      <c r="A9" s="26" t="s">
        <v>63</v>
      </c>
    </row>
    <row r="10" spans="1:1" x14ac:dyDescent="0.25">
      <c r="A10" s="25" t="s">
        <v>64</v>
      </c>
    </row>
    <row r="11" spans="1:1" x14ac:dyDescent="0.25">
      <c r="A11" s="25" t="s">
        <v>65</v>
      </c>
    </row>
    <row r="12" spans="1:1" x14ac:dyDescent="0.25">
      <c r="A12" s="25" t="s">
        <v>66</v>
      </c>
    </row>
    <row r="13" spans="1:1" x14ac:dyDescent="0.25">
      <c r="A13" s="25" t="s">
        <v>57</v>
      </c>
    </row>
    <row r="14" spans="1:1" x14ac:dyDescent="0.25">
      <c r="A14" s="26" t="s">
        <v>67</v>
      </c>
    </row>
    <row r="15" spans="1:1" x14ac:dyDescent="0.25">
      <c r="A15" s="25" t="s">
        <v>68</v>
      </c>
    </row>
  </sheetData>
  <hyperlinks>
    <hyperlink ref="A1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Eventos</vt:lpstr>
      <vt:lpstr>Resumo do mês</vt:lpstr>
      <vt:lpstr>Como usar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agentto</dc:creator>
  <dc:title>Modelo de planilha de eventos</dc:title>
  <dc:subject/>
  <dc:description/>
  <cp:keywords/>
  <cp:category/>
  <cp:lastModifiedBy>Unknown</cp:lastModifiedBy>
  <dcterms:created xsi:type="dcterms:W3CDTF">2026-10-13T16:42:45Z</dcterms:created>
  <dcterms:modified xsi:type="dcterms:W3CDTF">2026-10-13T16:42:45Z</dcterms:modified>
</cp:coreProperties>
</file>